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5280" windowWidth="12120" windowHeight="7920"/>
  </bookViews>
  <sheets>
    <sheet name="Weekly Progress" sheetId="9" r:id="rId1"/>
    <sheet name="Monthly Progress" sheetId="8" r:id="rId2"/>
    <sheet name="Sinhala " sheetId="7" r:id="rId3"/>
  </sheets>
  <definedNames>
    <definedName name="_xlnm.Print_Titles" localSheetId="2">'Sinhala '!$5:$7</definedName>
    <definedName name="_xlnm.Print_Titles" localSheetId="0">'Weekly Progress'!$4:$6</definedName>
  </definedNames>
  <calcPr calcId="124519"/>
</workbook>
</file>

<file path=xl/calcChain.xml><?xml version="1.0" encoding="utf-8"?>
<calcChain xmlns="http://schemas.openxmlformats.org/spreadsheetml/2006/main">
  <c r="G192" i="8"/>
  <c r="J192"/>
  <c r="AS190" i="9"/>
  <c r="L191" i="7"/>
  <c r="N191"/>
  <c r="P191"/>
  <c r="M192" i="8"/>
  <c r="N192"/>
  <c r="O192"/>
  <c r="P192"/>
  <c r="Q192"/>
  <c r="R192"/>
  <c r="S192"/>
  <c r="T192"/>
  <c r="U192"/>
  <c r="L192"/>
  <c r="J191" i="7"/>
  <c r="K191"/>
  <c r="M191"/>
  <c r="O191"/>
  <c r="Q191"/>
  <c r="R191"/>
  <c r="S191"/>
  <c r="E191"/>
  <c r="H191" i="9"/>
  <c r="I191" i="7"/>
  <c r="F191"/>
  <c r="G191"/>
  <c r="H191"/>
  <c r="F190" i="9"/>
  <c r="H190"/>
  <c r="I191" s="1"/>
  <c r="I190"/>
  <c r="J190"/>
  <c r="K190"/>
  <c r="L190"/>
  <c r="M190"/>
  <c r="N190"/>
  <c r="O190"/>
  <c r="P190"/>
  <c r="Q190"/>
  <c r="R190"/>
  <c r="S190"/>
  <c r="T190"/>
  <c r="U191" s="1"/>
  <c r="U190"/>
  <c r="X190"/>
  <c r="Y190"/>
  <c r="Z190"/>
  <c r="AA190"/>
  <c r="AB190"/>
  <c r="AC190"/>
  <c r="AD190"/>
  <c r="AE190"/>
  <c r="AG190"/>
  <c r="AH190"/>
  <c r="AI190"/>
  <c r="AJ190"/>
  <c r="AK190"/>
  <c r="AL190"/>
  <c r="AM190"/>
  <c r="AN190"/>
  <c r="AO190"/>
  <c r="AP190"/>
  <c r="AQ190"/>
  <c r="AR190"/>
  <c r="AT190"/>
  <c r="E190"/>
  <c r="G191" s="1"/>
  <c r="V134"/>
  <c r="W134" s="1"/>
  <c r="V135"/>
  <c r="W135" s="1"/>
  <c r="V136"/>
  <c r="W136" s="1"/>
  <c r="V137"/>
  <c r="W137" s="1"/>
  <c r="V138"/>
  <c r="W138" s="1"/>
  <c r="V139"/>
  <c r="W139" s="1"/>
  <c r="V140"/>
  <c r="W140" s="1"/>
  <c r="V141"/>
  <c r="W141" s="1"/>
  <c r="V142"/>
  <c r="W142" s="1"/>
  <c r="V143"/>
  <c r="W143" s="1"/>
  <c r="V144"/>
  <c r="W144" s="1"/>
  <c r="V145"/>
  <c r="W145" s="1"/>
  <c r="V146"/>
  <c r="W146" s="1"/>
  <c r="V147"/>
  <c r="W147" s="1"/>
  <c r="V148"/>
  <c r="W148" s="1"/>
  <c r="V149"/>
  <c r="W149" s="1"/>
  <c r="V150"/>
  <c r="W150" s="1"/>
  <c r="V151"/>
  <c r="W151" s="1"/>
  <c r="V152"/>
  <c r="W152" s="1"/>
  <c r="V153"/>
  <c r="W153" s="1"/>
  <c r="V154"/>
  <c r="W154" s="1"/>
  <c r="V155"/>
  <c r="W155" s="1"/>
  <c r="V156"/>
  <c r="W156" s="1"/>
  <c r="V157"/>
  <c r="W157" s="1"/>
  <c r="V158"/>
  <c r="W158" s="1"/>
  <c r="V159"/>
  <c r="W159" s="1"/>
  <c r="V160"/>
  <c r="W160" s="1"/>
  <c r="V161"/>
  <c r="V162"/>
  <c r="V163"/>
  <c r="V164"/>
  <c r="V165"/>
  <c r="V166"/>
  <c r="V167"/>
  <c r="V168"/>
  <c r="V169"/>
  <c r="V170"/>
  <c r="V171"/>
  <c r="V172"/>
  <c r="V173"/>
  <c r="V174"/>
  <c r="V175"/>
  <c r="V176"/>
  <c r="V177"/>
  <c r="V178"/>
  <c r="V179"/>
  <c r="V180"/>
  <c r="V181"/>
  <c r="V182"/>
  <c r="V183"/>
  <c r="V184"/>
  <c r="V185"/>
  <c r="V186"/>
  <c r="V187"/>
  <c r="V188"/>
  <c r="V189"/>
  <c r="V133"/>
  <c r="W133" s="1"/>
  <c r="G162"/>
  <c r="G163"/>
  <c r="G164"/>
  <c r="G165"/>
  <c r="G166"/>
  <c r="G167"/>
  <c r="G168"/>
  <c r="G169"/>
  <c r="G170"/>
  <c r="G171"/>
  <c r="G172"/>
  <c r="G173"/>
  <c r="G174"/>
  <c r="G175"/>
  <c r="G176"/>
  <c r="G177"/>
  <c r="G178"/>
  <c r="G179"/>
  <c r="G180"/>
  <c r="G181"/>
  <c r="G182"/>
  <c r="G183"/>
  <c r="G184"/>
  <c r="G185"/>
  <c r="G186"/>
  <c r="G187"/>
  <c r="G188"/>
  <c r="G189"/>
  <c r="G161"/>
  <c r="G134"/>
  <c r="G135"/>
  <c r="G136"/>
  <c r="G137"/>
  <c r="G138"/>
  <c r="G139"/>
  <c r="G140"/>
  <c r="G141"/>
  <c r="G142"/>
  <c r="G143"/>
  <c r="G144"/>
  <c r="G145"/>
  <c r="G146"/>
  <c r="G147"/>
  <c r="G148"/>
  <c r="G149"/>
  <c r="G150"/>
  <c r="G151"/>
  <c r="G152"/>
  <c r="G153"/>
  <c r="G154"/>
  <c r="G155"/>
  <c r="G156"/>
  <c r="G157"/>
  <c r="G158"/>
  <c r="G159"/>
  <c r="G160"/>
  <c r="G133"/>
  <c r="V132"/>
  <c r="G132"/>
  <c r="V131"/>
  <c r="G131"/>
  <c r="V130"/>
  <c r="G130"/>
  <c r="V129"/>
  <c r="G129"/>
  <c r="V128"/>
  <c r="G128"/>
  <c r="V127"/>
  <c r="G127"/>
  <c r="V126"/>
  <c r="G126"/>
  <c r="V125"/>
  <c r="G125"/>
  <c r="V124"/>
  <c r="G124"/>
  <c r="V123"/>
  <c r="G123"/>
  <c r="V122"/>
  <c r="G122"/>
  <c r="V121"/>
  <c r="G121"/>
  <c r="V120"/>
  <c r="G120"/>
  <c r="V119"/>
  <c r="G119"/>
  <c r="V118"/>
  <c r="G118"/>
  <c r="V117"/>
  <c r="G117"/>
  <c r="V116"/>
  <c r="G116"/>
  <c r="V115"/>
  <c r="G115"/>
  <c r="V114"/>
  <c r="G114"/>
  <c r="V113"/>
  <c r="G113"/>
  <c r="V112"/>
  <c r="G112"/>
  <c r="V111"/>
  <c r="G111"/>
  <c r="V110"/>
  <c r="G110"/>
  <c r="V109"/>
  <c r="G109"/>
  <c r="V108"/>
  <c r="G108"/>
  <c r="V107"/>
  <c r="G107"/>
  <c r="V106"/>
  <c r="G106"/>
  <c r="V105"/>
  <c r="G105"/>
  <c r="V104"/>
  <c r="G104"/>
  <c r="V103"/>
  <c r="G103"/>
  <c r="V102"/>
  <c r="G102"/>
  <c r="V101"/>
  <c r="G101"/>
  <c r="V100"/>
  <c r="G100"/>
  <c r="V99"/>
  <c r="G99"/>
  <c r="V98"/>
  <c r="G98"/>
  <c r="V97"/>
  <c r="G97"/>
  <c r="V96"/>
  <c r="G96"/>
  <c r="V95"/>
  <c r="G95"/>
  <c r="V94"/>
  <c r="G94"/>
  <c r="V93"/>
  <c r="G93"/>
  <c r="V92"/>
  <c r="G92"/>
  <c r="V91"/>
  <c r="G91"/>
  <c r="V90"/>
  <c r="G90"/>
  <c r="V89"/>
  <c r="G89"/>
  <c r="V88"/>
  <c r="G88"/>
  <c r="V87"/>
  <c r="G87"/>
  <c r="V86"/>
  <c r="G86"/>
  <c r="V85"/>
  <c r="G85"/>
  <c r="V84"/>
  <c r="G84"/>
  <c r="V83"/>
  <c r="G83"/>
  <c r="V82"/>
  <c r="G82"/>
  <c r="V81"/>
  <c r="G81"/>
  <c r="V80"/>
  <c r="G80"/>
  <c r="V79"/>
  <c r="G79"/>
  <c r="V78"/>
  <c r="G78"/>
  <c r="V77"/>
  <c r="G77"/>
  <c r="V76"/>
  <c r="G76"/>
  <c r="V75"/>
  <c r="G75"/>
  <c r="V74"/>
  <c r="W74" s="1"/>
  <c r="G74"/>
  <c r="V73"/>
  <c r="W73" s="1"/>
  <c r="G73"/>
  <c r="V72"/>
  <c r="W72" s="1"/>
  <c r="G72"/>
  <c r="V71"/>
  <c r="W71" s="1"/>
  <c r="G71"/>
  <c r="V70"/>
  <c r="W70" s="1"/>
  <c r="G70"/>
  <c r="V69"/>
  <c r="W69" s="1"/>
  <c r="G69"/>
  <c r="V68"/>
  <c r="W68" s="1"/>
  <c r="G68"/>
  <c r="V67"/>
  <c r="W67" s="1"/>
  <c r="G67"/>
  <c r="V66"/>
  <c r="W66" s="1"/>
  <c r="G66"/>
  <c r="V65"/>
  <c r="W65" s="1"/>
  <c r="G65"/>
  <c r="V64"/>
  <c r="W64" s="1"/>
  <c r="G64"/>
  <c r="V63"/>
  <c r="W63" s="1"/>
  <c r="G63"/>
  <c r="V62"/>
  <c r="W62" s="1"/>
  <c r="G62"/>
  <c r="V61"/>
  <c r="W61" s="1"/>
  <c r="G61"/>
  <c r="V60"/>
  <c r="W60" s="1"/>
  <c r="G60"/>
  <c r="V59"/>
  <c r="W59" s="1"/>
  <c r="G59"/>
  <c r="W58"/>
  <c r="V58"/>
  <c r="G58"/>
  <c r="V57"/>
  <c r="W57" s="1"/>
  <c r="G57"/>
  <c r="V56"/>
  <c r="W56" s="1"/>
  <c r="G56"/>
  <c r="V55"/>
  <c r="W55" s="1"/>
  <c r="G55"/>
  <c r="V54"/>
  <c r="W54" s="1"/>
  <c r="G54"/>
  <c r="V53"/>
  <c r="W53" s="1"/>
  <c r="G53"/>
  <c r="V52"/>
  <c r="W52" s="1"/>
  <c r="G52"/>
  <c r="V51"/>
  <c r="W51" s="1"/>
  <c r="G51"/>
  <c r="V50"/>
  <c r="W50" s="1"/>
  <c r="G50"/>
  <c r="V49"/>
  <c r="W49" s="1"/>
  <c r="G49"/>
  <c r="W48"/>
  <c r="V48"/>
  <c r="G48"/>
  <c r="V47"/>
  <c r="W47" s="1"/>
  <c r="G47"/>
  <c r="V46"/>
  <c r="W46" s="1"/>
  <c r="G46"/>
  <c r="AF45"/>
  <c r="V45"/>
  <c r="G45"/>
  <c r="V44"/>
  <c r="AF44" s="1"/>
  <c r="G44"/>
  <c r="V43"/>
  <c r="AF43" s="1"/>
  <c r="G43"/>
  <c r="V42"/>
  <c r="W42" s="1"/>
  <c r="G42"/>
  <c r="V41"/>
  <c r="W41" s="1"/>
  <c r="G41"/>
  <c r="V40"/>
  <c r="W40" s="1"/>
  <c r="G40"/>
  <c r="V39"/>
  <c r="W39" s="1"/>
  <c r="G39"/>
  <c r="V38"/>
  <c r="W38" s="1"/>
  <c r="G38"/>
  <c r="V37"/>
  <c r="W37" s="1"/>
  <c r="G37"/>
  <c r="V36"/>
  <c r="W36" s="1"/>
  <c r="G36"/>
  <c r="V35"/>
  <c r="W35" s="1"/>
  <c r="G35"/>
  <c r="W34"/>
  <c r="V34"/>
  <c r="G34"/>
  <c r="V33"/>
  <c r="W33" s="1"/>
  <c r="G33"/>
  <c r="V32"/>
  <c r="W32" s="1"/>
  <c r="G32"/>
  <c r="V31"/>
  <c r="W31" s="1"/>
  <c r="G31"/>
  <c r="W30"/>
  <c r="V30"/>
  <c r="G30"/>
  <c r="V29"/>
  <c r="W29" s="1"/>
  <c r="G29"/>
  <c r="V28"/>
  <c r="W28" s="1"/>
  <c r="G28"/>
  <c r="V27"/>
  <c r="W27" s="1"/>
  <c r="G27"/>
  <c r="V26"/>
  <c r="W26" s="1"/>
  <c r="G26"/>
  <c r="V25"/>
  <c r="W25" s="1"/>
  <c r="G25"/>
  <c r="V24"/>
  <c r="W24" s="1"/>
  <c r="G24"/>
  <c r="V23"/>
  <c r="W23" s="1"/>
  <c r="G23"/>
  <c r="W22"/>
  <c r="V22"/>
  <c r="G22"/>
  <c r="V21"/>
  <c r="W21" s="1"/>
  <c r="G21"/>
  <c r="V20"/>
  <c r="W20" s="1"/>
  <c r="G20"/>
  <c r="V19"/>
  <c r="W19" s="1"/>
  <c r="G19"/>
  <c r="V18"/>
  <c r="W18" s="1"/>
  <c r="G18"/>
  <c r="V17"/>
  <c r="W17" s="1"/>
  <c r="G17"/>
  <c r="V16"/>
  <c r="W16" s="1"/>
  <c r="G16"/>
  <c r="V15"/>
  <c r="W15" s="1"/>
  <c r="G15"/>
  <c r="V14"/>
  <c r="W14" s="1"/>
  <c r="G14"/>
  <c r="V13"/>
  <c r="W13" s="1"/>
  <c r="G13"/>
  <c r="V12"/>
  <c r="W12" s="1"/>
  <c r="G12"/>
  <c r="V11"/>
  <c r="W11" s="1"/>
  <c r="G11"/>
  <c r="V10"/>
  <c r="W10" s="1"/>
  <c r="G10"/>
  <c r="V9"/>
  <c r="W9" s="1"/>
  <c r="G9"/>
  <c r="V8"/>
  <c r="W8" s="1"/>
  <c r="G8"/>
  <c r="V7"/>
  <c r="G7"/>
  <c r="S194" i="7" l="1"/>
  <c r="V194" i="8"/>
  <c r="AM192" i="9"/>
  <c r="AF190"/>
  <c r="V190"/>
  <c r="G190"/>
  <c r="W7"/>
  <c r="W190" s="1"/>
  <c r="V192" i="8"/>
  <c r="W192"/>
  <c r="T191" i="7" l="1"/>
</calcChain>
</file>

<file path=xl/sharedStrings.xml><?xml version="1.0" encoding="utf-8"?>
<sst xmlns="http://schemas.openxmlformats.org/spreadsheetml/2006/main" count="1845" uniqueCount="580">
  <si>
    <t>A</t>
  </si>
  <si>
    <t>B</t>
  </si>
  <si>
    <t>C</t>
  </si>
  <si>
    <t>D</t>
  </si>
  <si>
    <t>E</t>
  </si>
  <si>
    <t>F</t>
  </si>
  <si>
    <t>G</t>
  </si>
  <si>
    <t>Total</t>
  </si>
  <si>
    <t>Expenditure (Rs. Mn)</t>
  </si>
  <si>
    <t>Construction</t>
  </si>
  <si>
    <t>Goods / Services Purchase</t>
  </si>
  <si>
    <t>No.</t>
  </si>
  <si>
    <t>No. of Beneficiaries</t>
  </si>
  <si>
    <t>No. of Eligible GN Divisions</t>
  </si>
  <si>
    <t>No. of Projects Approved</t>
  </si>
  <si>
    <t>MI</t>
  </si>
  <si>
    <t xml:space="preserve">     Other: Identified Institutions/ CBO's  to provide Goods / Instruments, Obtain required list of goods, Estimated prepared </t>
  </si>
  <si>
    <t xml:space="preserve">F - For Constructions 99% completed   Other : Completed lists of goods and beneficiaries </t>
  </si>
  <si>
    <t>G - For Constructions 100 Completed   Other : Issued goods and instruments to identified institutions/CBOs</t>
  </si>
  <si>
    <t>Allocation</t>
  </si>
  <si>
    <t xml:space="preserve">A - Estimates are being / to be prepared </t>
  </si>
  <si>
    <t xml:space="preserve">C -  For Constructions : Start construction work,40% completed, Other : placed order for goods </t>
  </si>
  <si>
    <t>D -  For Constructions  : 60% completed   Other : Received goods /instruments as per the order</t>
  </si>
  <si>
    <t>E - For Constructions  80% completed   Other : Received goods /instruments as per the order</t>
  </si>
  <si>
    <t>LCD</t>
  </si>
  <si>
    <t>Estimates Approved &amp; Bid Documents Prepared (B1)</t>
  </si>
  <si>
    <t>Quotation / Bid Received (B3)</t>
  </si>
  <si>
    <t>Contract Awarded (B4)</t>
  </si>
  <si>
    <t>Quotation / Bid called  (B2)</t>
  </si>
  <si>
    <t>SF</t>
  </si>
  <si>
    <t>RE</t>
  </si>
  <si>
    <t>RE- Rural Economy</t>
  </si>
  <si>
    <t>EL- Rural Electricity</t>
  </si>
  <si>
    <t>SW- Social Welfare</t>
  </si>
  <si>
    <t>RA- Rural Access</t>
  </si>
  <si>
    <t>MI- Minor Irrigation</t>
  </si>
  <si>
    <t>RA</t>
  </si>
  <si>
    <t>EL</t>
  </si>
  <si>
    <t>SW</t>
  </si>
  <si>
    <t>PG</t>
  </si>
  <si>
    <t>EP</t>
  </si>
  <si>
    <t>TD</t>
  </si>
  <si>
    <t>RC</t>
  </si>
  <si>
    <t>HD</t>
  </si>
  <si>
    <t>SF- Sanitory Facility</t>
  </si>
  <si>
    <t>PG- Play Ground</t>
  </si>
  <si>
    <t>EP- Environmental Programme</t>
  </si>
  <si>
    <t>TD- Tourism Development</t>
  </si>
  <si>
    <t>RC- Religious Center Development</t>
  </si>
  <si>
    <t>HD- Housing Development</t>
  </si>
  <si>
    <t>LCD - Livelihood and Capacity Development</t>
  </si>
  <si>
    <t>B - For Constructions : B-1= Estimates Approved &amp; Bid Documents Prepared, B-2= Quotation / Bid called, B-3= Quotation / Bid Received, B-4= Contract Awarded</t>
  </si>
  <si>
    <t>GN Divition</t>
  </si>
  <si>
    <t>Allocation Made (Rs. Mn)</t>
  </si>
  <si>
    <t>Total categorized by Sectors *</t>
  </si>
  <si>
    <t>Total Allocation Categorized by Sectors *</t>
  </si>
  <si>
    <t>** Physical progress</t>
  </si>
  <si>
    <t>Gampereliya - Rapid Rural Development Programme (RRDP) - 2019</t>
  </si>
  <si>
    <t>බුත්තල ප්‍රාදේශීය ලේකම් කොට්ඨාසය</t>
  </si>
  <si>
    <t>අනු අංකය</t>
  </si>
  <si>
    <t>ක්ෂේත්‍රය</t>
  </si>
  <si>
    <t xml:space="preserve">ව්‍යාපෘතිය </t>
  </si>
  <si>
    <t>ග්‍රාම නිලධාරි වසම</t>
  </si>
  <si>
    <t>වෙන්කළ මුදල (රු.ශ)</t>
  </si>
  <si>
    <t>ඇස්තමේන්තු මුදල කර්මාන්ත ව්‍යාපෘති සඳහා (රු.ශ)</t>
  </si>
  <si>
    <t>මාර්ග මීටර්</t>
  </si>
  <si>
    <t>කොන්ත්‍රාත් කරු</t>
  </si>
  <si>
    <t>වියදම රු.</t>
  </si>
  <si>
    <t>ප්‍රතිලාභීන් සංඛ්‍යාව</t>
  </si>
  <si>
    <t xml:space="preserve">ඇස්තමෙන්තු අනුමත කිරීම/ ලිපිගොනු සකසා ඇත </t>
  </si>
  <si>
    <t>ටෙන්ඩර්/ මිල ගණන් කැඳවා ඇත.</t>
  </si>
  <si>
    <t>ටෙන්ඩර්/ මිල ගණන් ලැබී ඇත.</t>
  </si>
  <si>
    <t>කොන්ත්‍රාත් පිරිනමා ඇත.</t>
  </si>
  <si>
    <t>ග්‍රාමීය මාර්ග</t>
  </si>
  <si>
    <t>උඩඅරාව</t>
  </si>
  <si>
    <t>හොරබොක්ක</t>
  </si>
  <si>
    <t>පැල්වත්ත</t>
  </si>
  <si>
    <t>කුකුරම්පොළ</t>
  </si>
  <si>
    <t>කුමාරගම</t>
  </si>
  <si>
    <t>රහතන්ගම</t>
  </si>
  <si>
    <t>කුමාරපුර</t>
  </si>
  <si>
    <t>යටියල්ලාතොට</t>
  </si>
  <si>
    <t>මහසෙන්පුර</t>
  </si>
  <si>
    <t>වෙහෙරගල</t>
  </si>
  <si>
    <t>උනාවටුන</t>
  </si>
  <si>
    <t>පුහුල්කොටුව</t>
  </si>
  <si>
    <t>යුදගනාව</t>
  </si>
  <si>
    <t>දික්යාය</t>
  </si>
  <si>
    <t>උඩගම</t>
  </si>
  <si>
    <t>පෙට්ටගම්වෙල</t>
  </si>
  <si>
    <t>මැදගම</t>
  </si>
  <si>
    <t>වගුරුවෙල</t>
  </si>
  <si>
    <t>කෝන්කැටිය</t>
  </si>
  <si>
    <t>ගෝනගංආර</t>
  </si>
  <si>
    <t>මහගොඩයාය</t>
  </si>
  <si>
    <t>ඔක්කම්පිටිය</t>
  </si>
  <si>
    <t>ගාමිණිපුර</t>
  </si>
  <si>
    <t>පහලගම</t>
  </si>
  <si>
    <t>බුරුතගොල්ල</t>
  </si>
  <si>
    <t>ගල්ටැම්මණ්ඩිය</t>
  </si>
  <si>
    <t>උළුගල</t>
  </si>
  <si>
    <t>මිණිපුරගම</t>
  </si>
  <si>
    <t>මාලිගාවිල</t>
  </si>
  <si>
    <t>උප එකතුව</t>
  </si>
  <si>
    <t>පරිපාලන.වි.</t>
  </si>
  <si>
    <t>මුළු එකතුව</t>
  </si>
  <si>
    <t>අමාත්‍යංශය :- ජාතික  ප්‍රතිපත්ති හා ආර්ථික කටයුතු අමාත්‍යාංශය</t>
  </si>
  <si>
    <t>දුව හා පේරකැටිය සම්බන්ධ වන මාර්ගය (කුඩා පාලම සමඟ) සංවර්ධනය කිරිම</t>
  </si>
  <si>
    <t>උනාවටුන හොරබොක්ක මාර්ගය සංවර්ධනය කිරිම</t>
  </si>
  <si>
    <t>පස්සර මාර්ගයේ සිට වැවේවෙල මැද මාර්ගය සංවර්ධනය කිරිම</t>
  </si>
  <si>
    <t>කුකුළුවා විහාරස්ථාන මාර්ගය සංවර්ධනය කිරීම</t>
  </si>
  <si>
    <t>ජනාවාස 4 දේවාල කොටස පාසල් මාර්ගය සංවර්ධනය කිරිම</t>
  </si>
  <si>
    <t>පොල පිටිය මාර්ගය ජනාවාස 9/11 ප්‍රතිසංස්කරණය කිරීම</t>
  </si>
  <si>
    <t>වැලිමඩයාය ගම්මානයේ ප්‍රජාශාලාවේ සිට වැලිමඩයාය ගම්මානය අසලින් වැලිමඩයාය දේවාලය අසලින් කුඩාඔය තවාන අසලට යන මාර්ගය සංවර්ධනය කිරිම</t>
  </si>
  <si>
    <t>බතලකොටුව සිට මුංකොටුව මාර්ගය ප්‍රතිසංස්කරණය කිරිම</t>
  </si>
  <si>
    <t>ගල්ගොඩයාය මාර්ගය සංවර්ධනය කිරිම</t>
  </si>
  <si>
    <t>සිනි සමාගමේ නාම පුවරුව අසල සිට ගැමුනුගම මාර්ගය ප්‍රතිසංස්කරණ්‍ය කිරිම</t>
  </si>
  <si>
    <t>උනාවටුන අඹකොලවැව අතුරු මාර්ගය ප්‍රතිසංස්කරණය කිරිම</t>
  </si>
  <si>
    <t>ඇල්ලවලට යන මාර්ගය ප්‍රතිසංස්කරණය කිරිම</t>
  </si>
  <si>
    <t>පුබුදු මාවත ප්‍රධාන මාර්ගය ඉතිරි කොටස සංවර්ධනය කිරිම</t>
  </si>
  <si>
    <t>යුදගනාව පිල්ලෙවෙල පාලම අසල සිට ඇල දක්වා මාර්ගය ප්‍රතිසංස්කරණය කිරිම</t>
  </si>
  <si>
    <t>අන්දම්පහුව මාර්ගය කැටගල් අල්ලා සංවර්ධණය කිරිම</t>
  </si>
  <si>
    <t>උඩගම විහාරස්ථානයට පිවිසෙන මාර්ගයේ පාලම පුළුල් කර සංවර්ධනය කිරිම</t>
  </si>
  <si>
    <t>මල්ගස්යාය සුසානභූමිය මාර්ගය ප්‍රතිසංස්කරණය කිරිම</t>
  </si>
  <si>
    <t>පෙරහැර මාවත ප්‍රතිසංස්කරණය කිරීම</t>
  </si>
  <si>
    <t>ඔක්කම්පිටිය මාර්ගයේ සිට කරවිල කොටුව වැව දක්වා මාර්ගය ප්‍රතිසංස්කරණය කිරීම</t>
  </si>
  <si>
    <t>කරවිලකොටුව - නෙලුම්ගම මාර්ගය ප්‍රතිසංස්කරණය කිරිම</t>
  </si>
  <si>
    <t>මේනාදන සුසානභුමිය පාර ප්‍රතිසංස්කරණය කිරීම</t>
  </si>
  <si>
    <t>15 කණුව මඩම පාර සංවර්ධනය කිරිම</t>
  </si>
  <si>
    <t>උදාර වැව පාර සංවර්ධනය කිරිම</t>
  </si>
  <si>
    <t>19 කණුව වලගම්බා පන්සල පාර සංවර්ධණය කිරිම</t>
  </si>
  <si>
    <t>අක්කර 100 මාර්ගය සංවර්ධනය කිරිම</t>
  </si>
  <si>
    <t>වීරගස් හන්දියේ සිට රෝහල දක්වා මාර්ගයේ රොබට් මුදලාලිගේ නිවස පාර අතුරු මාර්ගය සංවර්ධනය කිරිම</t>
  </si>
  <si>
    <t>ගුරුමඩයාය සිට රත්වත්ත මාවත දක්වා අතුරු මාර්ගය ප්‍රතිසංස්කරණය කිරිම</t>
  </si>
  <si>
    <t>රත්වත්ත මාවතේ කිවුල මාර්ගය ප්‍රතිසංස්කරණය</t>
  </si>
  <si>
    <t>මහඇල සිට බුරුතගොල්ල සුසානභුමිය දක්වා මාර්ගය ප්‍රතිසංස්කරණය කිරීම</t>
  </si>
  <si>
    <t>ගල්ටැම්මණ්ඩිය පන්සල පාර ගල්පීල්ල මාර්ගය ප්‍රතිසංස්කරණය කිරිම</t>
  </si>
  <si>
    <t xml:space="preserve"> සූරියගස්වත්ත මාර්ගය ප්‍රතිසංස්කරණය කිරිම</t>
  </si>
  <si>
    <t>80 ඉඩම අසල සිට ඇල දක්වා මාර්ගය ප්‍රතිසංස්කරණය කිරිම</t>
  </si>
  <si>
    <t>7 ඇල, ඇල මාර්ගය ප්‍රතිසංස්කරණය කිරිම</t>
  </si>
  <si>
    <t>උළුගල මිණිපුරගම සම්බන්ධ වන මාර්ගය ප්‍රතිසංස්කරණය කිරිම.</t>
  </si>
  <si>
    <t>සාම මාවත ප්‍රතිසංස්කරණය කිරිම.</t>
  </si>
  <si>
    <t>චන්දුමදුරාරමය විහාරස්ථානයේ සංවර්ධන කටයුතු සඳහා</t>
  </si>
  <si>
    <t>ජනාවාස 15/16 රහතන්ගම රජමහ විහාරස්ථානයේ සංවර්ධන කටයුතු සඳහා</t>
  </si>
  <si>
    <t>දඹේයාය විහාරස්ථානය සංවර්ධනය සඳහා</t>
  </si>
  <si>
    <t xml:space="preserve">විහාරස්ථාන සංවර්ධනය </t>
  </si>
  <si>
    <t>සියලු ඉදිකිරීම් ව්‍යාපෘති</t>
  </si>
  <si>
    <t>සියලු මිලදී ගැනීම් ව්‍යාපෘති</t>
  </si>
  <si>
    <t>0% - 10% = ව්‍යාපෘතිය අනුමත කර, ප්‍රතිපාදන ලබා දි තිබීම/ඇස්තමේන්තු සකස් කර තිබිම</t>
  </si>
  <si>
    <t>0% - 10% = ව්‍යාපෘතිය අනුමත කර, ප්‍රතිපාදන ලබා දි තිබීම</t>
  </si>
  <si>
    <t>11% - 25% = ගිවිසුම්ගත වි ඉදිකිරිම් ආරම්භ කර තිබිම</t>
  </si>
  <si>
    <t>11% - 25% = මිලදී ගන්නා භාණ්ඩ තීරණය කිරිම/මිලගණන් කැඳවීම/ගැණුම්කරු තීරණය කිරිම</t>
  </si>
  <si>
    <t>26% - 50% = ඇස්තමේන්තුගත වැඩ කොටස් වලින් 26% සිට 50%ක වැඩ අවසන් කර තිබිම</t>
  </si>
  <si>
    <t>26% - 50% = භාණ්ඩ ඇනුවුම් කිරිම/මිලදි ගැනීම</t>
  </si>
  <si>
    <t>51% - 75% = ඇස්තමේන්තුගත වැඩ කොටස් වලින් 51% සිට 99%ක වැඩ අවසන් කර තිබිම</t>
  </si>
  <si>
    <t>51% - 75% = මිලදී ගත් භාණ්ඩ ලේඛන ගත කිරිම/ගෙවීම් කිරිම</t>
  </si>
  <si>
    <t>76% - 100% = ඉදිකිරිම් අවසන් කර ගෙවීම් සිදු කිරීම</t>
  </si>
  <si>
    <t>76% - 100% = අදාල ආයතන/ප්‍රතිලාභීන් වෙත භාණ්ඩ ලබාදීම/ ගබඩාකර තැබීම</t>
  </si>
  <si>
    <t>76%-99%</t>
  </si>
  <si>
    <t>51%-75%</t>
  </si>
  <si>
    <t>26%-50%</t>
  </si>
  <si>
    <t>11%-25%</t>
  </si>
  <si>
    <t>Annexure - 3</t>
  </si>
  <si>
    <t xml:space="preserve">                                          Gamperaliya- Rapid Rural Development Programme  (RRDP) - 2019</t>
  </si>
  <si>
    <t xml:space="preserve">Divisional Secretariat :- </t>
  </si>
  <si>
    <t>No</t>
  </si>
  <si>
    <t>Name of the Project</t>
  </si>
  <si>
    <t>GN Division</t>
  </si>
  <si>
    <t>Sector *</t>
  </si>
  <si>
    <t>Name of Minister / Member of Parliament/ Officer who proposed the project</t>
  </si>
  <si>
    <t>Length (k.m/m. )/ Area (/sq.m.)</t>
  </si>
  <si>
    <t>Approved Amount       (Rs, Mn.)</t>
  </si>
  <si>
    <t>Implementing Agency</t>
  </si>
  <si>
    <t>Name of the Contractor/ Society</t>
  </si>
  <si>
    <t>Remarks</t>
  </si>
  <si>
    <t>Financial</t>
  </si>
  <si>
    <t>Physical **</t>
  </si>
  <si>
    <t>Expenditure (Rs. Mn.)</t>
  </si>
  <si>
    <t xml:space="preserve">% </t>
  </si>
  <si>
    <t>B1</t>
  </si>
  <si>
    <t>B2</t>
  </si>
  <si>
    <t>B3</t>
  </si>
  <si>
    <t>B4</t>
  </si>
  <si>
    <t>* Projects should be categorized for following sectors</t>
  </si>
  <si>
    <t>A - Estimates are being / to be prepared</t>
  </si>
  <si>
    <t>B - For Constructions : B-1- Estimates Approved &amp; Bid Documents Prepared, B-2- Quotation / Bid called, B-3- Quotation / Bid Received , B-4- Contract Awarded</t>
  </si>
  <si>
    <t xml:space="preserve">     Other: Identified Institutions/ CBO's  to provide Goods / Instruments, Obtain required list of goods, Estimate prepared </t>
  </si>
  <si>
    <t xml:space="preserve">C -  For Constructions : Start construction work ,40% completed, Other : placed order for goods </t>
  </si>
  <si>
    <t>Udaarawa</t>
  </si>
  <si>
    <t>Horabokka</t>
  </si>
  <si>
    <t>Pelwatta</t>
  </si>
  <si>
    <t>Kukurampola</t>
  </si>
  <si>
    <t>Kumaragama</t>
  </si>
  <si>
    <t>Rahathangama</t>
  </si>
  <si>
    <t>Kumarapura</t>
  </si>
  <si>
    <t>Yatiyallathota</t>
  </si>
  <si>
    <t>Mahasenpura</t>
  </si>
  <si>
    <t>Weheragala</t>
  </si>
  <si>
    <t>Unawatuna</t>
  </si>
  <si>
    <t>Puhulkotuwa</t>
  </si>
  <si>
    <t>Yudaganawa</t>
  </si>
  <si>
    <t>Dicyaya</t>
  </si>
  <si>
    <t>Udagama</t>
  </si>
  <si>
    <t>Waguruwela</t>
  </si>
  <si>
    <t>Mahagodayaya</t>
  </si>
  <si>
    <t>Okkampitiya</t>
  </si>
  <si>
    <t>Gaminipura</t>
  </si>
  <si>
    <t>Pahalagama</t>
  </si>
  <si>
    <t>Buruthagolla</t>
  </si>
  <si>
    <t>Galtammandiya</t>
  </si>
  <si>
    <t>Ulugala</t>
  </si>
  <si>
    <t>Minipuragama</t>
  </si>
  <si>
    <t>Maligavila</t>
  </si>
  <si>
    <t>Divisional Secretariat :- Buttala</t>
  </si>
  <si>
    <t>Projects *</t>
  </si>
  <si>
    <t>Physical Progress ** (No. of Projects)</t>
  </si>
  <si>
    <t>Project name</t>
  </si>
  <si>
    <t>Developping Unawatuna Horabokka Road</t>
  </si>
  <si>
    <t>Devolopping Doowa Perakatiya Road With Small Culvart</t>
  </si>
  <si>
    <t>Developping The Wewewela Mada Road From Passara Road</t>
  </si>
  <si>
    <t>Developping Kukuluwawa Viharaya Road</t>
  </si>
  <si>
    <t>Developping Biock 4 Devala Kotasa School Road</t>
  </si>
  <si>
    <t>Reparing Block 9/11 Pola Pitiya Road</t>
  </si>
  <si>
    <t>Reparing From Batalakotuwa To Munkotuwa Road</t>
  </si>
  <si>
    <t>Developping Galgodayaya Road</t>
  </si>
  <si>
    <t>Developping Walimadayaya Village Kudaoya Nersury  Road</t>
  </si>
  <si>
    <t>Reparing Gamunugama Road From Sugar Co-Operating Name Board</t>
  </si>
  <si>
    <t>Reparing Unawatuna Ambakolawewa By Road</t>
  </si>
  <si>
    <t>Reparing Ellawala Road</t>
  </si>
  <si>
    <t>Developping Rest Of Pubudu Mawatha</t>
  </si>
  <si>
    <t>Reparing The Road From Yudaganawa Peelewela Bridge To Cannal</t>
  </si>
  <si>
    <t>Developping Andampahuwa Road With Interlok Block</t>
  </si>
  <si>
    <t>Developping Udagama Tempel Road Bridge</t>
  </si>
  <si>
    <t>Reparing Malgasyaya Cementery Road</t>
  </si>
  <si>
    <t>Reparing Perahara Mawatha</t>
  </si>
  <si>
    <t>Reparing Karawilakotuwa Tank Road From Okkampitiya Road</t>
  </si>
  <si>
    <t>Reparing Karawilakotuwa Nelumgama Road</t>
  </si>
  <si>
    <t>Reparing Menadena Cemetary Road</t>
  </si>
  <si>
    <t>Developping 15 th Mile Post Madama Road</t>
  </si>
  <si>
    <t>Developping Udara Tank Road</t>
  </si>
  <si>
    <t>Developping 19 th Mile Post Tempel Road</t>
  </si>
  <si>
    <t>Developping Akkara 100 Road</t>
  </si>
  <si>
    <t>Developping Hospital Road From Weeragas Janction ( mr. Robert"s House By Road )</t>
  </si>
  <si>
    <t>Reparing The Road From Gurumadayaya To Rathwatte Mawatha</t>
  </si>
  <si>
    <t>Repearing tempel road galpeella road</t>
  </si>
  <si>
    <t>පුරුවත්ත පාර සිට දෙල්ගස්වත්ත පාර සම්බන්ධ වන අතුරු මාර්ගය ප්‍රතිසංස්කරනය කිරිම.</t>
  </si>
  <si>
    <t>Repearing sooriyagaswatta road</t>
  </si>
  <si>
    <t>Repering cannal road from 80 land</t>
  </si>
  <si>
    <t>Repearing 7 th cannal road</t>
  </si>
  <si>
    <t>Repearing ulugala minipuragama combine road</t>
  </si>
  <si>
    <t>Repearing sama mawatha</t>
  </si>
  <si>
    <t>Developping chandramadurarama temple</t>
  </si>
  <si>
    <t>Developping block 15/16 rajamaha viharaya</t>
  </si>
  <si>
    <t>Developping dambeyaya temple</t>
  </si>
  <si>
    <t>G (100%)</t>
  </si>
  <si>
    <t>C (40%)</t>
  </si>
  <si>
    <t>D (60%)</t>
  </si>
  <si>
    <t>E (80%)</t>
  </si>
  <si>
    <t>F (99%)</t>
  </si>
  <si>
    <t>Pettagamwela</t>
  </si>
  <si>
    <t>Medagama</t>
  </si>
  <si>
    <t>Koonketiya</t>
  </si>
  <si>
    <t>Goonaganara</t>
  </si>
  <si>
    <t>Reparing Rathwatte Mawatha kiula road</t>
  </si>
  <si>
    <t>Reparing the road from maha Ela to Buruthagolla cemetary</t>
  </si>
  <si>
    <t xml:space="preserve">Repearing the by road from Puruwatta road to delgaswatta road </t>
  </si>
  <si>
    <t>DS -Buttala</t>
  </si>
  <si>
    <t>අමුණලන්ද පාර ජනාවාස 02 මාර්ගය සංවර්ධනය කිරිම.</t>
  </si>
  <si>
    <t>පැල්වත්ත පස්සර මාර්ගයේ 16 කනුව අසලින් දකුණු පසට ඇති කුඩාඔය 7 කනුව දක්වා ඇති මාර්ගය සංවර්ධනය කිරිම.</t>
  </si>
  <si>
    <t>ඇලකණ්ඩිය පාර සංවර්ධනය කිරිම.</t>
  </si>
  <si>
    <t>ජනාවාස 06 හරහා තලාකොළවැව මාර්ගය</t>
  </si>
  <si>
    <t>ජනාවාස 12/14 සුසාන භූමිය දක්වා මාර්ගය සංවර්ධනය කිරීම</t>
  </si>
  <si>
    <t>වලුගොල්ල මැද මාර්ගය සංවර්ධනය කිරීම</t>
  </si>
  <si>
    <t>ගල්ගොඩයාය මාර්ගයේ ඉතිරි කොටස සංවර්ධනය කිරීම</t>
  </si>
  <si>
    <t>බුරුත පාර වසන්ත සර්විස් ආයතනය ඉදිරියෙන් යන අතුරු මාර්ගය සංවර්ධනය කිරීම</t>
  </si>
  <si>
    <t>උනාවටුන හරිගලගම මාර්ගය සංවර්ධනය කිරීම</t>
  </si>
  <si>
    <t>යුදගනාව ජනපදය මහානාග  මාවත සංවර්ධනය කිරීම</t>
  </si>
  <si>
    <t>හල්ම්ල්ලආර සුනිල් මයාගේ නිවස අසල සිට යුදගනාව මාර්ගය දක්වා සමෘද්ධි මාවත සංවර්ධනය කිරීම</t>
  </si>
  <si>
    <t>රාජකණ්ඩිය එම්.එල්.කරුණාරත්න මහතාගේ කොන්ක්‍රීට් වැඩපල අසල පාර සංවර්ධනය</t>
  </si>
  <si>
    <t>පෙරහැර මාවත ඉතිරි කොටස සංවර්ධනය කිරීම</t>
  </si>
  <si>
    <t>හත්පෝරුව පන්සල පාර කොන්ක්‍රීට් කිරීම</t>
  </si>
  <si>
    <t>බටුකොටුව ප්‍රධාන මාර්ගයේ සිට ගල්කන්ද ආරණ්‍ය සේනාසනය දක්වා මාර්ගය සංවර්ධනය කිරිම</t>
  </si>
  <si>
    <t>සුසාන භූමියේ සිට දඹේයාය මැද මාර්ගය සංවර්ධනය කිරීම</t>
  </si>
  <si>
    <t>පිංතාලිය හන්දිය සිට අත්වැල් පාලම මාර්ගය දක්වා මාර්ගය සංවර්ධනය කිරිම</t>
  </si>
  <si>
    <t>ගල්ටැම්මණ්ඩිය 17 හංදිය සිට සමගිපුර දක්වා මැද පාර සංවර්ධනය කිරිම</t>
  </si>
  <si>
    <t>මිණිපුරගම බෝගහ අසල සිට ප්‍රධාන මාර්ගය 87 කඩය දක්වා මාර්ගය සංවර්ධනය කිරිම</t>
  </si>
  <si>
    <t>මාලිගාවිල දඹේපිටිය සිට නියදැල්ල දක්වා මාර්ගය ප්‍රතිසංස්කරණය කිරීම</t>
  </si>
  <si>
    <t>17 කණුව මාතර වෙළද සැල අසලින් මැණික් ගග දක්වා මාර්ගය සංවර්ණය කිරිම</t>
  </si>
  <si>
    <t>17 කණුව පොදු සුසාන භූමියට යන මාර්ගය සංවර්ධනය කිරීම</t>
  </si>
  <si>
    <t>Developping Amunalanda Block 2  Road</t>
  </si>
  <si>
    <t>Developping The Pelwatta Passara Road near the 16th maile post Kudaoya 7th maile post road   Road</t>
  </si>
  <si>
    <t>Developping Elakandiya Road</t>
  </si>
  <si>
    <t>Developping Biock 6 Thalakolawewa Road</t>
  </si>
  <si>
    <t>Developping Biock 12/14 Cemetary  Road</t>
  </si>
  <si>
    <t>Developping  rest of Walimadayaya Village Kudaoya Nersury  Road</t>
  </si>
  <si>
    <t>Developping  Walugolla mada  Road</t>
  </si>
  <si>
    <t>Developping rest of Galgodayaya Road</t>
  </si>
  <si>
    <t>Developping the Harigalagama Road</t>
  </si>
  <si>
    <t xml:space="preserve">Developping the Yudaganawa Janapada Mahanaga Road </t>
  </si>
  <si>
    <t xml:space="preserve">Developping the Samuradhi  Mawatha from Halmillaara Sunils house to Yudagana  Road </t>
  </si>
  <si>
    <t xml:space="preserve">Developping the road near the Rajakandiya  Mr  M.L karunarathanas Coceat Work Shop </t>
  </si>
  <si>
    <t>Developping Bandaranayaka Road</t>
  </si>
  <si>
    <t>Developping  rest of Perahara Mawatha</t>
  </si>
  <si>
    <t>Concreating Happoruwa temple road</t>
  </si>
  <si>
    <t>Developping near the 19 th Mile Post Mathara Traders Menik River  Road</t>
  </si>
  <si>
    <t>Developping 19 th Mile Post Cemetary Road</t>
  </si>
  <si>
    <t xml:space="preserve">Developping the Kaduruwelena and Weeragashandiya Connecting Road </t>
  </si>
  <si>
    <t>Developping  the road from Batukotuwa main road to Galkanda Arannya senasanaya</t>
  </si>
  <si>
    <t>Developping  the road from cemerary  to Dammbeyaya mada raod</t>
  </si>
  <si>
    <t>Developping  the road from Pinthaliya Junction  to Athwel palama raod</t>
  </si>
  <si>
    <t>Developping  the road from 17 th junction  to Samagipura  raod</t>
  </si>
  <si>
    <t>Developping the road  from Boo tree to main   raod 87 kadaya</t>
  </si>
  <si>
    <t>Repairing the road  from Dammepitiya  to Niyadella</t>
  </si>
  <si>
    <t>Maligawila</t>
  </si>
  <si>
    <t>කදුරුවැලැන සහ වීරගස්හන්දිය සම්බන්ධ වන මාර්ගය සංවර්ධනය කිරීම</t>
  </si>
  <si>
    <t>K.D PRIYANTHA KUMARAGE</t>
  </si>
  <si>
    <t>U.G KAMANI PADMALATHA</t>
  </si>
  <si>
    <t>W.A.K CHAMINDA</t>
  </si>
  <si>
    <t>K.B.R DINGIRIBANDA</t>
  </si>
  <si>
    <t>B.M AJITH KUMARA</t>
  </si>
  <si>
    <t>R.M KALUM PADMASIRI</t>
  </si>
  <si>
    <t>E.M SENAVIRATHNA</t>
  </si>
  <si>
    <t>W.A SUMITH JANAKA</t>
  </si>
  <si>
    <t>W.T.R GAMINI ABESIGHA</t>
  </si>
  <si>
    <t>H.M ARIYAWANSA</t>
  </si>
  <si>
    <t>S.G.JAYATHISSA</t>
  </si>
  <si>
    <t>W.M.P.D.SUDEERA LAKSMAN</t>
  </si>
  <si>
    <t>R.M.CHANDRANI NISHSHANKA</t>
  </si>
  <si>
    <t>R.M.RAJARATHNA</t>
  </si>
  <si>
    <t>D.M.CHAMINDA PUSHPA KUMARA</t>
  </si>
  <si>
    <t>R.M.HEENBANDA</t>
  </si>
  <si>
    <t>L.SEELAWATHI</t>
  </si>
  <si>
    <t>M.G.MIHIDUPALA</t>
  </si>
  <si>
    <t>R.M.SIRSWARDANA</t>
  </si>
  <si>
    <t>S.A.DAMMIKA</t>
  </si>
  <si>
    <t>H.A.SAMAN THILAKAPALA</t>
  </si>
  <si>
    <t>S.A.SAJITH SALINDA</t>
  </si>
  <si>
    <t>T.M.NISHANTHA</t>
  </si>
  <si>
    <t>R.M.NANDAWATHI</t>
  </si>
  <si>
    <t>R.M.GUNAPALA</t>
  </si>
  <si>
    <t>T.M.JAYANTHA SRINATH</t>
  </si>
  <si>
    <t>R.M.KUSUMAWATHI</t>
  </si>
  <si>
    <t>T.M.SURANGA</t>
  </si>
  <si>
    <t>S.VIJITHA KUMARA</t>
  </si>
  <si>
    <t>R.M.SUNIL RATHNAYAKE</t>
  </si>
  <si>
    <t>R.M.SUDUBANDARA</t>
  </si>
  <si>
    <t>D.M.SUJEEWA BANDARA</t>
  </si>
  <si>
    <t>R.M.PIYADASA</t>
  </si>
  <si>
    <t>S.D.CHANDRIKA</t>
  </si>
  <si>
    <t>M.A.SAMANTH KUMARA</t>
  </si>
  <si>
    <t>K.W.ABESINHA</t>
  </si>
  <si>
    <t>Developping the by road inf ront of the Wasantha Service center of Burutha road Road</t>
  </si>
  <si>
    <t>කේ.ඩී.ප්‍රියන්ත කුමාරගේ මහතා, 68/1, හරලගම,උනාවටුන, බුත්තල</t>
  </si>
  <si>
    <t>යූ.ජී.කමනි පද්මලතා මිය, අක්කර 100, යුදගනාව, බුත්තල</t>
  </si>
  <si>
    <t>ඩබ්.ඒ.කේ.චමින්ද මහතා, අමුණපාර, උඩගම, බුත්තල</t>
  </si>
  <si>
    <t>කේ.බී.ආර්.ඩිංගිරිබණ්ඩා මහතා, මහගොඩයාය, බුත්තල</t>
  </si>
  <si>
    <t>ආර්.එම්.කැළුම් පද්මසිරි මහතා, සමගිපුර,ගල්ටැම්මණ්ඩිය, ඔක්කම්පිටිය</t>
  </si>
  <si>
    <t>ඊ.එම්.සෙනෙවිරත්න මහතා, අංක 64 බාරේ, මිණිපුරගම, මාලිගාවිල</t>
  </si>
  <si>
    <t>ඩබ්.ටී.ආර්.ගාමිණි අබේසිංහ මහතා, 17 කනුව,රජමාවත,බුත්තල</t>
  </si>
  <si>
    <t>ඩබ්.ඒ.සුමිත් ජානක මහතා, කරවිලකොටුව, මැදගම, බුත්තල</t>
  </si>
  <si>
    <t>එච්.එම්.ආරියවංශ මහතා, ගැමුණුගම,බුරුතපාර,බුත්තල</t>
  </si>
  <si>
    <t>ආර්.එම්.චන්ද්‍රානි නිශ්ශංක මියඅංක 67,ජනාවාස 10, පැල්වත්ත සිනි සමාගම</t>
  </si>
  <si>
    <t>ආර්.එම්.රාජරත්න මහතා, මිනුම්සේවා ජනපදය, කුකුරම්පොල</t>
  </si>
  <si>
    <t>ඩි.එම්.චමින්ද පුෂ්ප කුමාර මහතා, පරණ බුරුත පාර, බුත්තල</t>
  </si>
  <si>
    <t>එල්.සීලවතී මිය, 21 කනුව, රජමාවත, බුත්තල</t>
  </si>
  <si>
    <t>ආර.එම් හීංබණ්ඩා මහතා, දඹගස්වත්ත, වගුරුවෙල, බුත්තල</t>
  </si>
  <si>
    <t>ටි.එම්.නිශාන්ත, ජනාවාස 06,තලාෙකාළවැව, ඌව පැල්වත්ත</t>
  </si>
  <si>
    <t>කේ.එච්.සුරේෂ් මධුශංක, මිණුම්සේවා ජනපදය, කුකුරම්පොල.ඌව පැල්වත්ත</t>
  </si>
  <si>
    <t>එස්.ඩි.චන්ද්‍රිකා, අංක 71 /බී, උනාවටුන, බුත්තල</t>
  </si>
  <si>
    <t>එම්.ජී.මිහිදුපාල, වඩුමඩුව අසල, පුහුල්කොටුව, බුත්තල</t>
  </si>
  <si>
    <t>එච්.ඒ.සමන් තිලකපාල, පන්සල පාර, උඩගම, බුත්තල</t>
  </si>
  <si>
    <t>එස්.ඒ.ධම්මික, 01 කණුව, ඔක්කම්පිටිය පාර, බුත්තල</t>
  </si>
  <si>
    <t>කේ.ඩබ්.අබේසිංහ, කොලොන්ගස්වත්ත,මැදගම,බුත්තල</t>
  </si>
  <si>
    <t>ආර්.එම්.සිරිවර්ධන, 16 කණුව, රජ මාවත, බුත්තල</t>
  </si>
  <si>
    <t>ඩී.එම්.සුජීව බණ්ඩාර, ගල්කොටුව, කණ්ඩියාය, ඔක්කම්පිටිය</t>
  </si>
  <si>
    <t>ආර්.එම්.සුදුබණ්ඩා, දොඹගහෙවල ගෙදර, වැව පෙදස, ඔක්කම්පිටිය</t>
  </si>
  <si>
    <t>ආර්.එම්.ගුණපාල, ගල්ටැම්මණ්ඩිය, ඔක්කම්පිටිය</t>
  </si>
  <si>
    <t>ආර්.එම්.සුනිල් රත්නායක අංක 112, ජනපදය, ඔක්කම්පිටිය</t>
  </si>
  <si>
    <t>ටී.එම්.ජයන්ත ශ්‍රිනාත්, තිස්ස පාර, මිණිපරගම, මාලිගාවිල</t>
  </si>
  <si>
    <t>එස්.විජිත කුමාර, ඩී - 91/1, නියදැල්ල පාර, මාලිගාවිල</t>
  </si>
  <si>
    <t>ආර්.එම්.පියදාස, අංක 59, මුංකොටුව, යටියල්ලාතොට</t>
  </si>
  <si>
    <t>ආර්.එම්.කුසුමාවති, වෙහරගල මාවත, කුඩාඔය, බුත්තල</t>
  </si>
  <si>
    <t>එස්.ඒ.සජිත් සාලින්ද, පීල්ලෙවෙල, යුදගනාව, බුත්තල</t>
  </si>
  <si>
    <t>එම්.ඒ.සමන්ත කුමාර, කරවිලකොටුව,මැදගම,බුත්තල</t>
  </si>
  <si>
    <t>එස්.ජී.ජයතිස්ස මහතා, කොවිල් පැලැස්ස,කුකුරම්පොල</t>
  </si>
  <si>
    <t>නිවාස(අලුත්වැඩියා)</t>
  </si>
  <si>
    <t>නව නිවාස ඉදිකිරීම</t>
  </si>
  <si>
    <t>යටියල්ලාතොට ගොවි සංවිධානය</t>
  </si>
  <si>
    <t>නිකවැව ගොවි සංවිධානය</t>
  </si>
  <si>
    <t>පැකුම් ගොවි සංවිධානය</t>
  </si>
  <si>
    <t>දඹේවැව ගොවි සංවිධානය</t>
  </si>
  <si>
    <t>රාජකණ්ඩිය ගොවි සංවිධානය</t>
  </si>
  <si>
    <t>පිඹුරාලන්ද ගොවි සංවිධානය</t>
  </si>
  <si>
    <t>තිඹිරිගස්ආරගම ගොවි සංවිධානය</t>
  </si>
  <si>
    <t>කුඹුක්ගස්ආරගම ගොවි සංවිධානය</t>
  </si>
  <si>
    <t>හොරබොක්ක අමුණ ගොවි සංවිධානය</t>
  </si>
  <si>
    <t>එක්සත් ගැමුණු ගොවි සංවිධානය</t>
  </si>
  <si>
    <t>නැගෙනහිර ගොවි සංවිධානය</t>
  </si>
  <si>
    <t>ශක්ති ගොවි සංවිධානය</t>
  </si>
  <si>
    <t>ගාමිණිපුර එක්සත් ගොවි සංවිධානය</t>
  </si>
  <si>
    <t>රන්තරු වැඩිහිටි සමිතිය</t>
  </si>
  <si>
    <t>මැදගම ඇල ගොවි සංවිධානය</t>
  </si>
  <si>
    <t>දාගොබඇල ගොවි සංවිධනාවය</t>
  </si>
  <si>
    <t>පහලගම කාන්තා ග්‍රාම සංවර්ධන සමිතාය</t>
  </si>
  <si>
    <t>ජන පුබුදු ග්‍රාම සංවර්ධන සමිතිය</t>
  </si>
  <si>
    <t>දෙයියන්නේවෙල මාර්ගය සංවර්ධනය කිරිම</t>
  </si>
  <si>
    <t>සද්ධාතිස්ස මාවතේ ජයසිංහ මහතාගේ නිවස අසල සිට පෙර පාසල දක්වා මාර්ගය සංවර්ධනය කිරීස</t>
  </si>
  <si>
    <t>පේරකැටිය මාර්ගයේ බුබුල ආරණ්‍ය මාර්ගය සංවර්ධනය කිරිම.</t>
  </si>
  <si>
    <t>අආර්.එල්.චන්ද්‍රකාන්ති මිය, 31/ඒ, “ශ්‍රියාවාස, පුහුල්කොටුව, බුත්තල</t>
  </si>
  <si>
    <t>ජේ.එම්.ප්‍රියංකා නිලානි ජයසිංහ මිය, අන්දම්පහුව, දික්යාය, බුත්තල</t>
  </si>
  <si>
    <t>බී.එම්.අජිත් කුමාර මහතා, ගල්කොටුව, කණ්ඩියාය, ඔක්කම්පිටිය</t>
  </si>
  <si>
    <t>ආර්.එම්.නන්දාවති මිය, සියඹලාගස්වත්ත, පහලගම, ඔක්කම්පිටිය</t>
  </si>
  <si>
    <t>ආර්.එම්.බණ්ඩාර මැණිකා මිය, ගාමිණිපුර, ඔක්කම්පිටිය</t>
  </si>
  <si>
    <t>ඩබ්.ඩී.සුජිත් කුමාර මහතා, නව ගම්මානය පාර,මහගොඩයාය, බුත්තල</t>
  </si>
  <si>
    <t>කේ.එම්.පේමාවති මිය, අන්දම්පහුව, දික්යාය, බුත්තල</t>
  </si>
  <si>
    <t>ඩබ්.එම්.ධර්මදාස මහතා,ඇලබඩයාය, කුකරම්පොළ,උ්ව පැල්වත්ත</t>
  </si>
  <si>
    <t>Developping Peraketiya Bubula Aranya road</t>
  </si>
  <si>
    <t>Developping  Deyyanewela road</t>
  </si>
  <si>
    <t>Developping Gangeyaya tank road (Akkara100 road) D.M Sisilas house road</t>
  </si>
  <si>
    <t>R.L CHANDARKANTHI</t>
  </si>
  <si>
    <t>I.G PIYASENA</t>
  </si>
  <si>
    <t>R.M BANDARA MENIKA</t>
  </si>
  <si>
    <t>R.M NANDAWATHI</t>
  </si>
  <si>
    <t>R.M TITUS SOORIYABANDARA</t>
  </si>
  <si>
    <t>R.M SUNIL RATHNAYAKA</t>
  </si>
  <si>
    <t>J.M .P NILANI JYASINGHA</t>
  </si>
  <si>
    <t>W.D SUJITH KUMARA</t>
  </si>
  <si>
    <t>K.M PEMAWATHI</t>
  </si>
  <si>
    <t>W.M DHARMADASA</t>
  </si>
  <si>
    <t>Developping Sadahatissa Mawataha Mr Jayatissas house to Pre School road</t>
  </si>
  <si>
    <t>ආර්.එම්.නන්දාවතී මිය, පාසල ඉදිරිපිට, හොරබොක්ක, ඌව පැල්වත්ත</t>
  </si>
  <si>
    <t>කේ.එම්.ප්‍රියන්ත කෝණාර මහතා, නො.44, ජනපදය, ඔක්කම්පිටිය</t>
  </si>
  <si>
    <t>ආර්.එම්. අප්පුහාමි, නියදගල,පහලගම</t>
  </si>
  <si>
    <t>R.M.APPUHAMI</t>
  </si>
  <si>
    <t>ඩබ්.එම්.පී.ඩී. සුධීර ලක්ෂ්මන් මහතාජනාවාස 04, රජයේ.කොටස,කුමාරගම</t>
  </si>
  <si>
    <t>අයි.පී.පියසේන මහතා, ඩී/26/1, සද්ධාතිස්ස මාවත, මාලිගාවිල.</t>
  </si>
  <si>
    <t>වී ගබඩාව පාර                                ( බණ්ඩාරනායක මාවත) ප්‍රතිසංස්කරණය කිරීම</t>
  </si>
  <si>
    <t>ගගේයාය වැව පාර (අක්කර 100 පාර) ඩි.එම්.සිසිල මහතාගේ නිවස අසල මාර්ගය සංවර්ධනය කිරිම.</t>
  </si>
  <si>
    <t>වැලිමඩයාය ගම්මානයේ ප්‍රජාශාලාව අසල සිට වැලිමඩයාය දේවාලය අසලින් කුඩාඔය තවාන අසලට යන මාර්ගයේ ඉතිරි කොටස සංවර්ධනය කිරිම.</t>
  </si>
  <si>
    <t>නිවාස ඉදිකිරීම</t>
  </si>
  <si>
    <t>පේරකැටිය බුදුඟල ආරණ්‍ය මාර්ගය සංවර්ධනය කිරිම.</t>
  </si>
  <si>
    <t>මුරුංගාවත්ත ජනාවාස 02 මාර්ගය සංවර්ධනය කිරිම.</t>
  </si>
  <si>
    <t>බුත්තල වැල්ලවාය මාර්ගයේ 7 කණුව පොදු සුසාන භූමිය අසලින් ආරම්භ වන විජය පාර සංවර්ධනය කිරිම.</t>
  </si>
  <si>
    <t>උඩවැව පාර දේවාලේ කොටස දක්වා මාර්ගය සංවර්ධනය කිරිම</t>
  </si>
  <si>
    <t>මිනියානාගල පාර බෝක්කුව ඉඳිකර සංවර්ධනය කිරිම.</t>
  </si>
  <si>
    <t>ආර්.ජී.ජයසේන මයාගේ නිවස අසල සිට 20 ගම්මානයේ බෝධිය අසල දක්වා මාර්ගය සංවර්ධනය කිරිම.</t>
  </si>
  <si>
    <t>බුරුතපාර සිට බුරුතපාර ගම දක්වා මාර්ගය සංවර්ධනය කිරිම.</t>
  </si>
  <si>
    <t>මුල්ලේ කුඹුර 06 කණුව මාර්ගයේ කැටගල්ආර අතුරු මාර්ගය සංවර්ධනය කිරිම.</t>
  </si>
  <si>
    <t>මැණුම් සේවා ජනපදයේ වැව් බැම්ම අසලින් ගම්මානය හරහා වාරිමාර්ග ඇලට යන පාර බෝක්කුව සමඟ පාර පුළුල් කර සංවර්ධනය කිරිම.</t>
  </si>
  <si>
    <t>බුරුත පාරේ සිට වෙහෙරගල ගම්මානයට පිවිසෙන මාර්ගයේ ඉතිරි කොටස කැටගල් අල්ලා  සංවර්ධනය කිරිම.</t>
  </si>
  <si>
    <t>උනාවටුන අඹකොලවැව මාර්ග‍යේඇල්බට් මයාගේ කඩය අසලින් වම් පසට තිබෙන මාර්ගය  සංවර්ධනය කිරිම.</t>
  </si>
  <si>
    <t xml:space="preserve">පුහුල් කොටුව පහළ කොටස ඩබ්. එම්.විජේසිරිමයාගේ නිවස අසල මාර්ගය සංවර්ධනය කිරිම. </t>
  </si>
  <si>
    <t>යුදගනාව පන්සල පාර සිට සමිති ශාලාව අසලින් බෝධිය පාර අතුරු මාර්ගය සංවර්ධනය කිරිම.</t>
  </si>
  <si>
    <t>අන්දම්පහුව මාර්ගය ඉතිරි කොටස සංවර්ධනය කිරිම.</t>
  </si>
  <si>
    <t>උඩගම පන්සල මාර්ගයේ සිට පාසල් මාවත දක්වා ඇළ මාර්ගය කැටගල් අල්ලා සංවර්ධනය කිරිම.</t>
  </si>
  <si>
    <t>බුත්තල පෙට්ටගම්වෙල විමලතුංග මාවත කැටගල් අල්ලා සංවර්ධනය කිරිම.</t>
  </si>
  <si>
    <t>ඔක්කම්පිටිය මාර්ගයේ කරවිල කොටුව වැව දක්වා මාර්ගයේ මැද කොටස  කැටගල් අල්ලා සංවර්ධනය කිරිම.</t>
  </si>
  <si>
    <t>16 කණුව සාගිනි වට රවුම මාර්ගය සංවර්ධනය කිරිම.</t>
  </si>
  <si>
    <t>කුඹුක්ගස් ආර වැවට යන මාර්ගය සංවර්ධනය කිරිම.</t>
  </si>
  <si>
    <t>මොරමණ්ඩිය සිට වැලිආර මාවත සංවර්ධනය කිරිම.</t>
  </si>
  <si>
    <t>ඔක්කම්පිටිය කදුරුවැලෑන (කටුගහ නිවස) මාර්ගය  සංවර්ධනය කිරිම.</t>
  </si>
  <si>
    <t>කටුවාමඩ අතුරු මාර්ගයේ ඩබ්.එම්.සෝමපාල මයාගේ නිවස අසලින් දිවෙන මාර්ගයේ සපත්තු පාලම ඉදිකර සංවර්ධනය කිරිම.</t>
  </si>
  <si>
    <t>බෝගස් හන්දිය -හැබ්බැස්ස මාර්ගයේ ධර්මසේන මයාගේ කඩය අසලින් ආරම්භවන කුඩා සුසාන භුමිය මාර්ගය ආර්.එම් ගුණවර්ධන මුදලාලිගේ නිවස අසල දක්වා මාර්ගය සංවර්ධනය කිරිම.</t>
  </si>
  <si>
    <t>බුත්තල ගෙදර සිට ගඩොල් බැම්ම දක්වා මාර්ගය සංවර්ධනය කිරිම.</t>
  </si>
  <si>
    <t>ගල්ටැම්මණ්ඩිය පහළ මැද පාර අපරැක්ක හල් මෝල අසලින් ආරම්භ වන මාර්ගය සංවර්ධනය කිරිම</t>
  </si>
  <si>
    <t>92 කිරිවන්තේ මයාගේ නිවස අසල සිට මාලිගාවිල මැද පාර සංවර්ධනය කිරිම.</t>
  </si>
  <si>
    <t>මිණිපුරගම කරුවලගස්දෝව ආර පාර 121 සමන්ත මයාගේ නිවස අසල සිට සිරිපාල මයාගේ නිවස අසල දක්වා මාර්ගය සංවර්ධනය කිරිම.</t>
  </si>
  <si>
    <t>71 ජායා මයාගේ ඉඩම අසල සිට පළුකපිටිය වැව දක්වා මාර්ගය සංවර්ධනය කිරිම.</t>
  </si>
  <si>
    <t>කේ.එම් සුමිත්‍රා කුමාරි මිය. දුව, උඩඅරාව, ඌව පැල්වත්ත</t>
  </si>
  <si>
    <t>එස්.එම්.ධර්මපාල මයා, බුරුත පාර බුත්තල.</t>
  </si>
  <si>
    <t>ඒ.ඩී ධනුෂ්ක සඳරුවන් මයා, 18 කණුව ,රජමාවත, බුත්තල.</t>
  </si>
  <si>
    <t>ඩී.එම්.හීන් මැණිකා මිය, 19 කණුව, රජ මාවත, බුත්තල.</t>
  </si>
  <si>
    <t xml:space="preserve">ඩී.එම්. කුසුමාවති මිය, ගඟේ යාය පාර ,මහගොඩයාය, කුකුරම්පොල </t>
  </si>
  <si>
    <t>බී.වී ජයතිලක මයා, එඩරුගලයාය,කුකුරම්පොළ,ඌව පැල්වත්ත.</t>
  </si>
  <si>
    <t>ඒ.ඒ දුලිකා ලක්මාලි මිය, ජනාවාස 04 දේවාලේ කොටස, කුමාරගම.</t>
  </si>
  <si>
    <t>ඩි.එම්.ගුණපාල මයා, කන්දේයාය, සමෘද්ධි මාවත, වගුරුවෙල,බුත්තල.</t>
  </si>
  <si>
    <t>එච්. බී.එම්. ගුණරත්න මයා, අංක7/3 සිය මාවත, මාලිගාවිල</t>
  </si>
  <si>
    <t>ආර්.එම්.කරුණාරත්න මයා, අංක57, මිණිපුරගම, මාලිගාවිල.</t>
  </si>
  <si>
    <t>ටී.ආර් අනුර සරත් චන්ද්‍ර මයා, ගල් පීල්ල, සමගිපුර, ගල්ටැම් මණ්ඩිය,ඔක්කම්පිටිය.</t>
  </si>
  <si>
    <t>ජී.ඩබ්. රුවිනිකා මදුශානි මිය,1/7 ,ඔක්කම්පිටිය පාර, බුත්තල,</t>
  </si>
  <si>
    <t>එච්,එම් ඥාණවති මිය, මුල්ලේ කුඹුර ,6 කණුව, ඌව පැල්වත්ත.</t>
  </si>
  <si>
    <t>එච්.එම්.කරුණාරත්න මයා, වැලිමඩයාය, කුකුරම්පොල, ඌව පැල්වත්ත.</t>
  </si>
  <si>
    <t>එච්.එම්.සම්පත් කුමාර මයා, මනම්පිටිය, හොර බොක්ක,ඌව පැල්වත්ත.</t>
  </si>
  <si>
    <t>ආර්.එම් නදීකා සදමාලි මිය,බතල කොටුව හන්දිය, බුත්තල.</t>
  </si>
  <si>
    <t>කේ.එච්.ජගත් මයා, ජනාවාස 9,ලං.සී.ස., පැල්වත්ත</t>
  </si>
  <si>
    <t>බී.කේ ජනක සේන මයා,ගාමිණිපුර, 3 කණුව, ඔක්කම්පිටිය.</t>
  </si>
  <si>
    <t>ආර්.ඩබ්.වී උපුල් ප්‍රියංකර මයා, 11 කණුව, මොණරාගල පාර, බුත්තල.</t>
  </si>
  <si>
    <t>එච්.එම් දයානි හේරත් මිය,වෙල්විදාන නිවස, පුහුල්කොටුව,බුත්තල.</t>
  </si>
  <si>
    <t>ඩී.එම්.ඩිලාන් ලක්සිරි මයා, කණ්ඩියාය, ඔක්කම්පිටිය.</t>
  </si>
  <si>
    <t>ඩබ්.එම්. ගුණතිලක මයා, සියඹලාගස්වත්ත, පහළගම, ඔක්කම්පිටිය.</t>
  </si>
  <si>
    <t>ඩී.එම් සුරියසේන මයා, රන්සිලි වැව,රාත්‍රිවැව, මාලිගාවිල.</t>
  </si>
  <si>
    <t>ඩබ්.ජී නිශාන්ත ලක්ෂ්මන් මයා, වැවේවෙල පහල, 6 කණුව, ඌව පැල්වත්ත.</t>
  </si>
  <si>
    <t>එස්.ඒ චන්ද්‍රලතා මිය, පීල්ලේවෙල, යුදගනාව, බුත්තල</t>
  </si>
  <si>
    <t>ආර්.ඩී. පියල් සමරකෝන් මයා, 94 /බී, පිරිවෙන පාර, පළුගස්මඩ, උණාවටුන, බුත්තල.</t>
  </si>
  <si>
    <t>Divelopping Peraketiya Budugala Arannya Road</t>
  </si>
  <si>
    <t>DiveloppingMurungawatta Block 02 Road</t>
  </si>
  <si>
    <t>Divelopping Wijaya  Road in Buttala Wellawaya Road  Starting near the 7th mile post</t>
  </si>
  <si>
    <t>Divelopping Udawewa  Road Up to Devala kotasa</t>
  </si>
  <si>
    <t>Divelopping  Miniyanagala road with  Culvert</t>
  </si>
  <si>
    <t>Divelopping nera  R.G Jaysenas house to 20 Village Boodiya road</t>
  </si>
  <si>
    <t xml:space="preserve">Divelopping near the Manumsewa Janapda  irrigation cannal road with culvert </t>
  </si>
  <si>
    <t>Divelopping the road from Burutha road to Burathapara Gama</t>
  </si>
  <si>
    <t>Divelopping the Katagalara by road in Mullekumbura 6th mila post</t>
  </si>
  <si>
    <t>Divelopping left road near the Unawatuna Ambakolawewa road Mr Elaberts kadaya</t>
  </si>
  <si>
    <t>Divelopping the road near the Puhulkotuwa Pahala Mr W.M Wijesiris house</t>
  </si>
  <si>
    <t>Divelopping the Boodiya road by road from Uydaganawa Temple road near Samithi Shalawa</t>
  </si>
  <si>
    <t>Divelopping the rest of Andampahuwa road</t>
  </si>
  <si>
    <t xml:space="preserve">Divelopping rest of Weheragala gammana road with spreaddig  interlock blocls </t>
  </si>
  <si>
    <t>Divelopping  the road spreaddig  interlock blocls from Udagama temple road to Pasal Mawatha Cannal road.</t>
  </si>
  <si>
    <t xml:space="preserve">Divelopping  the Buttala Pettagamweala Wimalathunga mawatha spreaddig  interlock blocls </t>
  </si>
  <si>
    <t xml:space="preserve">DiveloppingOkkampitiya road Karawilakotuwa wewa road  spreaddig  interlock blocls </t>
  </si>
  <si>
    <t>Divelopping 16th mile Sagini Circle Road</t>
  </si>
  <si>
    <t>Divelopping Kumbukgasara wewa Road</t>
  </si>
  <si>
    <t>Divelopping from Moramandiya to Waliara Road</t>
  </si>
  <si>
    <t>Divelopping Okkampitiya Kaduruwalena(Katugaha house) Road</t>
  </si>
  <si>
    <t>Divelopping Katuwamada By road near Mr W.M Somapalas house road with culvert</t>
  </si>
  <si>
    <t xml:space="preserve">Divelopping the road near the Boogas Handiya Habassa road Dharmasenas house up to Small cemetary road R.M Gunawardhanas house </t>
  </si>
  <si>
    <t>Divelopping from  Buttala Gedara to Gadolbamma road</t>
  </si>
  <si>
    <t>Divelopping Galtammndiya pahala Aparekka rice mill road</t>
  </si>
  <si>
    <t xml:space="preserve">Divelopping Maligavila mada road near 92 Mr.  Kiriwanthes hous </t>
  </si>
  <si>
    <t>Divelopping from Minipuragama Karuwalagasdowa ara Mr. Samanthas house  Road to Mr Siripalas house road</t>
  </si>
  <si>
    <t>Divelopping from71 Mr Jayas land  to Palukapitiya tank road</t>
  </si>
  <si>
    <t>K.M Sumithra Kumari ,Duwa ,Udaarawa, Uva Palwaththa.</t>
  </si>
  <si>
    <t>H.M Sampath Kumara,Manampitiya,Uva Palwaththa.</t>
  </si>
  <si>
    <t xml:space="preserve">W.G Nishantha Lakshman,Wawewela pahala ,6 mile post, Uva Palwaththa. </t>
  </si>
  <si>
    <t>B.V.Vjayathilaka,Edurugalayaya,Kukurampola, Uva Palwaththa.</t>
  </si>
  <si>
    <t>A.A.Duleka Lakmali, Janawasa 04, Dewale kotasa, Kumaragama.</t>
  </si>
  <si>
    <t>H.M Karunarathna, Walimadayaya, Kukurampola,Uva Palwaththa.</t>
  </si>
  <si>
    <t>H.M Ghanawathi, Mullekubura,6 mile post,Uva Palwaththa.</t>
  </si>
  <si>
    <t>S.M Darmapala,Burutha road,Buttala.</t>
  </si>
  <si>
    <t>R.D Piyal SamaraKoon, 94 /B,Priwena Road, Palugasmada, Unawatuna, Buttala.</t>
  </si>
  <si>
    <t>H.M Dayani Herath, Wel widana niwasa,Puhulkotuwa, Buttala</t>
  </si>
  <si>
    <t>S.A Chandralatha, Pellewela,Udaganawa,Buttala</t>
  </si>
  <si>
    <t>R.W.V Upul Priyankara; 11 mile post, Monaragala Road, Buttala.</t>
  </si>
  <si>
    <t>G.W.Ruwinika Madushani, 1/7, Okkampitiya Road, Buttala</t>
  </si>
  <si>
    <t>D.M. Gunapala, Kandeyaya, Samddi Mawatha, Waguruwela, Buttala.</t>
  </si>
  <si>
    <t>A.D. Danushka Sandaruwan, 18 mile post, Raja Mawatha, Buttala.</t>
  </si>
  <si>
    <t>D.M. Heenmanika, 19 mile post, Raja Mawatha, Buttala.</t>
  </si>
  <si>
    <t>D.M. Kusumawathi, Gageyaya road, Mahagodayaya, Kukurampola.</t>
  </si>
  <si>
    <t>D.M. Dilan Laksiri, Kandiyaya, Okkampitiya.</t>
  </si>
  <si>
    <t>B.K. Janakasena, Gaminipura, 3 mile post, Okkampitiya.</t>
  </si>
  <si>
    <t>W.M. Gunathilaka, Siyabalagas waththa, Pahala gama, Okkampitiya.</t>
  </si>
  <si>
    <t>T.R. Anura Srathchandrea, Gal peella, Okkampitiya.</t>
  </si>
  <si>
    <t>H.B.M.Gunarathna, No 7/3, Siya mawatha, Maligawila.</t>
  </si>
  <si>
    <t>R.M. Karunarathna, No 57, Minipuragama, Maligawila.</t>
  </si>
  <si>
    <t>D.M. Suriyasena, Ransili wawa, Rathriwawa, Maligawila.</t>
  </si>
  <si>
    <t>R.M Nadeeka Sadamali,Bathalakothuwa Handiya,Buttala</t>
  </si>
  <si>
    <t>කේ.එම් උපාලි චන්ද්‍රසෝම මයා, බණ්ඩාරනායක මාවත.මල්ගස්යාය, බුත්තල.</t>
  </si>
  <si>
    <t>K.M Upali Chandrasena, Bandaranayak Mawataha, Malgasyaya, Buttala.</t>
  </si>
  <si>
    <t>K.H Jagath, Block 9, Pelwatta Suger Com., Buttala</t>
  </si>
  <si>
    <t>ඩබ්.එම්.චාමර වීරසිංහ මහතා, , උඩඅරාව,ඌව පැල්වත්ත</t>
  </si>
  <si>
    <t>පේමාවතී මතගවීර මිය, පස්සර පාර, ඌව පැල්වත්ත</t>
  </si>
  <si>
    <t>ඩී.එම්.අරුණ සම්පත් මහතා, බුබුල , ගොමආර,ඌව පැල්වත්ත</t>
  </si>
  <si>
    <t>ඩබ් .ටී. ආර් සමන් බණ්ඩාර, ජනාවාස 15,රහතන්ගම, බුත්තල</t>
  </si>
  <si>
    <t>ඩබ්.එම්.ධර්මසේනන මහතා, ගෝනගොඩැල්ල පාර,ඌව පැල්වත්ත</t>
  </si>
  <si>
    <t xml:space="preserve">ඊබ්‍රහිම් මයිමූනාච්චි, 7 කණුව, ඌව පැල්වත්ත </t>
  </si>
  <si>
    <t>පීකේ රංජිත් මහතා, 7/1, ඔක්කම්පිටිය පාර, බුත්තල</t>
  </si>
  <si>
    <t>බී.එම්.පුෂ්ප කුමාර, 20 කණුව, රජ මාවත, බුත්තල</t>
  </si>
  <si>
    <t>ආර්.එම්.රත්නායක, බටුකොටුව, ගාමිණිපුර, ඔක්කම්පිටිය</t>
  </si>
  <si>
    <t>ආර්.ඩී සුපුන් උදයංග  මහතා, වැව පෙදෙස, බුරුතගොල්ල, ඔක්කම්පිටිය</t>
  </si>
  <si>
    <t>ආර්.එම් පේමතිලක. සමෘද්ධි හංදිය, රජමාවත, බුත්තල</t>
  </si>
  <si>
    <t>එච්.ජීපී උපුල් ලක්මාල්, වැව පෙදෙස . ඔක්කම්පිටිය.</t>
  </si>
  <si>
    <t>ජේ.කේ. එම් සුමේධ ඩයස්,  හොරෙබාක්ක, ඌව පැල්වත්ත</t>
  </si>
  <si>
    <t>W.M CHAMARA WEERASINGHA</t>
  </si>
  <si>
    <t>D.M ARUNA SAMPATH</t>
  </si>
  <si>
    <t>W.M. DHARMASENA</t>
  </si>
  <si>
    <t>P.K  RANJITH</t>
  </si>
  <si>
    <t>PEMAWATHI MATHAGAWEERA</t>
  </si>
  <si>
    <t>W.T.R SAMAN</t>
  </si>
  <si>
    <t>EBRAHIM MAIMOONACHCHI</t>
  </si>
  <si>
    <t>B.M PUSHPAKUMARA</t>
  </si>
  <si>
    <t>R.M.RATHNAYAKA</t>
  </si>
  <si>
    <t>R.M PEMATHILAKA</t>
  </si>
  <si>
    <t>H.G.P UPUL LAKMAL</t>
  </si>
  <si>
    <t>භෞතික ප්‍රගතිය 2019.09.03</t>
  </si>
  <si>
    <t>කේ. එම් ගුණතිලක</t>
  </si>
  <si>
    <t>K.M GUNATHILAKA</t>
  </si>
  <si>
    <t>Progress 2019.09.03</t>
  </si>
  <si>
    <t xml:space="preserve"> Physical and Financial Progress of the Month of September 2019</t>
  </si>
  <si>
    <t>Divisional wise Physical and Financial Weekly Progress as of 03.09. 2019</t>
  </si>
</sst>
</file>

<file path=xl/styles.xml><?xml version="1.0" encoding="utf-8"?>
<styleSheet xmlns="http://schemas.openxmlformats.org/spreadsheetml/2006/main">
  <numFmts count="4">
    <numFmt numFmtId="41" formatCode="_(* #,##0_);_(* \(#,##0\);_(* &quot;-&quot;_);_(@_)"/>
    <numFmt numFmtId="43" formatCode="_(* #,##0.00_);_(* \(#,##0.00\);_(* &quot;-&quot;??_);_(@_)"/>
    <numFmt numFmtId="164" formatCode="_(* #,##0.00_);_(* \(#,##0.00\);_(* &quot;-&quot;_);_(@_)"/>
    <numFmt numFmtId="165" formatCode="_(* #,##0_);_(* \(#,##0\);_(* &quot;-&quot;??_);_(@_)"/>
  </numFmts>
  <fonts count="3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4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b/>
      <sz val="10"/>
      <name val="Times New Roman"/>
      <family val="1"/>
    </font>
    <font>
      <b/>
      <sz val="10"/>
      <color rgb="FF000000"/>
      <name val="Times New Roman"/>
      <family val="1"/>
    </font>
    <font>
      <sz val="16"/>
      <color theme="1"/>
      <name val="Iskoola Pota"/>
      <family val="2"/>
    </font>
    <font>
      <sz val="14"/>
      <color theme="1"/>
      <name val="Iskoola Pota"/>
      <family val="2"/>
    </font>
    <font>
      <b/>
      <sz val="14"/>
      <color theme="1"/>
      <name val="Iskoola Pota"/>
      <family val="2"/>
    </font>
    <font>
      <b/>
      <sz val="10"/>
      <color theme="1"/>
      <name val="Iskoola Pota"/>
      <family val="2"/>
    </font>
    <font>
      <b/>
      <sz val="10"/>
      <name val="Iskoola Pota"/>
      <family val="2"/>
    </font>
    <font>
      <sz val="10"/>
      <color theme="1"/>
      <name val="Iskoola Pota"/>
      <family val="2"/>
    </font>
    <font>
      <sz val="8"/>
      <color theme="1"/>
      <name val="Iskoola Pota"/>
      <family val="2"/>
    </font>
    <font>
      <b/>
      <sz val="8"/>
      <color theme="1"/>
      <name val="Iskoola Pota"/>
      <family val="2"/>
    </font>
    <font>
      <sz val="11"/>
      <color theme="1"/>
      <name val="Iskoola Pota"/>
      <family val="2"/>
    </font>
    <font>
      <b/>
      <sz val="14"/>
      <name val="Times New Roman"/>
      <family val="1"/>
    </font>
    <font>
      <b/>
      <sz val="13"/>
      <color theme="1"/>
      <name val="Times New Roman"/>
      <family val="1"/>
    </font>
    <font>
      <b/>
      <sz val="12"/>
      <color rgb="FFFF0000"/>
      <name val="Times New Roman"/>
      <family val="1"/>
    </font>
    <font>
      <sz val="11"/>
      <name val="Times New Roman"/>
      <family val="1"/>
    </font>
    <font>
      <sz val="10"/>
      <name val="Times New Roman"/>
      <family val="1"/>
    </font>
    <font>
      <sz val="10"/>
      <name val="Book Antiqua"/>
      <family val="1"/>
    </font>
    <font>
      <sz val="12"/>
      <name val="Times New Roman"/>
      <family val="1"/>
    </font>
    <font>
      <sz val="11"/>
      <color rgb="FF000000"/>
      <name val="Times New Roman"/>
      <family val="1"/>
    </font>
    <font>
      <b/>
      <sz val="8"/>
      <color theme="1"/>
      <name val="Times New Roman"/>
      <family val="1"/>
    </font>
    <font>
      <sz val="8"/>
      <color theme="1"/>
      <name val="Times New Roman"/>
      <family val="1"/>
    </font>
    <font>
      <b/>
      <sz val="12"/>
      <name val="Times New Roman"/>
      <family val="1"/>
    </font>
    <font>
      <sz val="10"/>
      <color rgb="FF000000"/>
      <name val="Times New Roman"/>
      <family val="1"/>
    </font>
    <font>
      <sz val="10"/>
      <name val="Iskoola Pota"/>
      <family val="2"/>
    </font>
    <font>
      <sz val="11"/>
      <name val="Iskoola Pota"/>
      <family val="2"/>
    </font>
    <font>
      <b/>
      <sz val="16"/>
      <color theme="1"/>
      <name val="Iskoola Pota"/>
      <family val="2"/>
    </font>
    <font>
      <b/>
      <sz val="11.5"/>
      <color theme="1"/>
      <name val="Iskoola Pota"/>
      <family val="2"/>
    </font>
    <font>
      <sz val="9"/>
      <color theme="1"/>
      <name val="Iskoola Pota"/>
      <family val="2"/>
    </font>
    <font>
      <b/>
      <sz val="9"/>
      <color theme="1"/>
      <name val="Times New Roman"/>
      <family val="1"/>
    </font>
  </fonts>
  <fills count="1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43" fontId="1" fillId="0" borderId="0" applyFont="0" applyFill="0" applyBorder="0" applyAlignment="0" applyProtection="0"/>
  </cellStyleXfs>
  <cellXfs count="404">
    <xf numFmtId="0" fontId="0" fillId="0" borderId="0" xfId="0"/>
    <xf numFmtId="0" fontId="9" fillId="0" borderId="0" xfId="0" applyFont="1"/>
    <xf numFmtId="0" fontId="8" fillId="0" borderId="0" xfId="0" applyFont="1" applyAlignment="1"/>
    <xf numFmtId="0" fontId="8" fillId="0" borderId="0" xfId="0" applyFont="1"/>
    <xf numFmtId="0" fontId="8" fillId="0" borderId="0" xfId="0" applyFont="1" applyFill="1" applyAlignment="1"/>
    <xf numFmtId="0" fontId="8" fillId="0" borderId="0" xfId="0" applyFont="1" applyAlignment="1">
      <alignment wrapText="1"/>
    </xf>
    <xf numFmtId="0" fontId="8" fillId="0" borderId="0" xfId="0" applyFont="1" applyAlignment="1">
      <alignment vertical="center" wrapText="1"/>
    </xf>
    <xf numFmtId="0" fontId="11" fillId="0" borderId="0" xfId="0" applyFont="1" applyAlignment="1"/>
    <xf numFmtId="0" fontId="11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41" fontId="9" fillId="2" borderId="1" xfId="0" applyNumberFormat="1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vertical="center" wrapText="1"/>
    </xf>
    <xf numFmtId="0" fontId="9" fillId="0" borderId="0" xfId="0" applyFont="1" applyAlignment="1">
      <alignment vertical="center"/>
    </xf>
    <xf numFmtId="0" fontId="9" fillId="0" borderId="0" xfId="0" applyFont="1" applyBorder="1"/>
    <xf numFmtId="0" fontId="9" fillId="0" borderId="0" xfId="0" applyFont="1" applyAlignment="1">
      <alignment horizontal="left" vertical="center"/>
    </xf>
    <xf numFmtId="0" fontId="9" fillId="0" borderId="0" xfId="0" applyFont="1" applyAlignment="1"/>
    <xf numFmtId="0" fontId="9" fillId="0" borderId="0" xfId="0" applyFont="1" applyAlignment="1">
      <alignment horizontal="left"/>
    </xf>
    <xf numFmtId="0" fontId="9" fillId="0" borderId="0" xfId="0" applyFont="1" applyBorder="1" applyAlignment="1"/>
    <xf numFmtId="0" fontId="8" fillId="0" borderId="0" xfId="0" applyFont="1" applyAlignment="1">
      <alignment horizontal="left" vertical="center"/>
    </xf>
    <xf numFmtId="0" fontId="8" fillId="0" borderId="0" xfId="0" applyFont="1" applyBorder="1" applyAlignment="1">
      <alignment vertical="center"/>
    </xf>
    <xf numFmtId="2" fontId="9" fillId="2" borderId="1" xfId="2" applyNumberFormat="1" applyFont="1" applyFill="1" applyBorder="1" applyAlignment="1">
      <alignment vertical="center"/>
    </xf>
    <xf numFmtId="43" fontId="9" fillId="2" borderId="1" xfId="2" applyNumberFormat="1" applyFont="1" applyFill="1" applyBorder="1" applyAlignment="1">
      <alignment vertical="center"/>
    </xf>
    <xf numFmtId="43" fontId="9" fillId="2" borderId="1" xfId="2" applyNumberFormat="1" applyFont="1" applyFill="1" applyBorder="1" applyAlignment="1">
      <alignment horizontal="center" vertical="center"/>
    </xf>
    <xf numFmtId="0" fontId="9" fillId="2" borderId="1" xfId="2" applyNumberFormat="1" applyFont="1" applyFill="1" applyBorder="1" applyAlignment="1">
      <alignment horizontal="center" vertical="center"/>
    </xf>
    <xf numFmtId="0" fontId="12" fillId="0" borderId="0" xfId="0" applyFont="1" applyFill="1" applyAlignment="1">
      <alignment vertical="center" wrapText="1"/>
    </xf>
    <xf numFmtId="0" fontId="13" fillId="0" borderId="0" xfId="0" applyFont="1" applyFill="1" applyBorder="1" applyAlignment="1">
      <alignment horizontal="left" vertical="center" wrapText="1"/>
    </xf>
    <xf numFmtId="43" fontId="13" fillId="0" borderId="0" xfId="2" applyFont="1" applyFill="1" applyBorder="1" applyAlignment="1">
      <alignment horizontal="left" vertical="center" wrapText="1"/>
    </xf>
    <xf numFmtId="0" fontId="13" fillId="0" borderId="0" xfId="0" applyFont="1" applyFill="1" applyAlignment="1">
      <alignment vertical="center" wrapText="1"/>
    </xf>
    <xf numFmtId="0" fontId="12" fillId="0" borderId="0" xfId="0" applyFont="1" applyFill="1" applyBorder="1" applyAlignment="1">
      <alignment vertical="center" wrapText="1"/>
    </xf>
    <xf numFmtId="0" fontId="15" fillId="0" borderId="0" xfId="0" applyFont="1" applyFill="1" applyAlignment="1">
      <alignment vertical="center" wrapText="1"/>
    </xf>
    <xf numFmtId="0" fontId="17" fillId="0" borderId="1" xfId="0" applyFont="1" applyFill="1" applyBorder="1" applyAlignment="1">
      <alignment vertical="center" wrapText="1"/>
    </xf>
    <xf numFmtId="43" fontId="17" fillId="0" borderId="1" xfId="2" applyFont="1" applyFill="1" applyBorder="1" applyAlignment="1">
      <alignment vertical="center" wrapText="1"/>
    </xf>
    <xf numFmtId="43" fontId="17" fillId="0" borderId="1" xfId="2" applyFont="1" applyFill="1" applyBorder="1" applyAlignment="1">
      <alignment horizontal="left" vertical="center" wrapText="1"/>
    </xf>
    <xf numFmtId="0" fontId="17" fillId="0" borderId="1" xfId="0" applyFont="1" applyFill="1" applyBorder="1" applyAlignment="1">
      <alignment wrapText="1"/>
    </xf>
    <xf numFmtId="0" fontId="17" fillId="0" borderId="0" xfId="0" applyFont="1" applyFill="1" applyAlignment="1">
      <alignment vertical="center" wrapText="1"/>
    </xf>
    <xf numFmtId="0" fontId="17" fillId="0" borderId="1" xfId="0" applyFont="1" applyFill="1" applyBorder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vertical="center" wrapText="1"/>
    </xf>
    <xf numFmtId="43" fontId="17" fillId="0" borderId="0" xfId="2" applyFont="1" applyFill="1" applyAlignment="1">
      <alignment vertical="center" wrapText="1"/>
    </xf>
    <xf numFmtId="43" fontId="17" fillId="0" borderId="0" xfId="2" applyFont="1" applyFill="1" applyAlignment="1">
      <alignment horizontal="left" vertical="center" wrapText="1"/>
    </xf>
    <xf numFmtId="0" fontId="13" fillId="0" borderId="0" xfId="0" applyFont="1" applyFill="1" applyBorder="1" applyAlignment="1">
      <alignment vertical="center" wrapText="1"/>
    </xf>
    <xf numFmtId="0" fontId="5" fillId="0" borderId="0" xfId="0" applyFont="1"/>
    <xf numFmtId="0" fontId="5" fillId="0" borderId="2" xfId="0" applyFont="1" applyBorder="1" applyAlignment="1"/>
    <xf numFmtId="0" fontId="23" fillId="0" borderId="2" xfId="0" applyFont="1" applyBorder="1" applyAlignment="1"/>
    <xf numFmtId="0" fontId="5" fillId="0" borderId="0" xfId="0" applyFont="1" applyBorder="1" applyAlignment="1"/>
    <xf numFmtId="0" fontId="5" fillId="0" borderId="0" xfId="0" applyFont="1" applyFill="1"/>
    <xf numFmtId="0" fontId="6" fillId="0" borderId="0" xfId="0" applyFont="1" applyBorder="1"/>
    <xf numFmtId="0" fontId="6" fillId="0" borderId="0" xfId="0" applyFont="1"/>
    <xf numFmtId="0" fontId="4" fillId="0" borderId="0" xfId="0" applyFont="1" applyBorder="1" applyAlignment="1"/>
    <xf numFmtId="0" fontId="25" fillId="0" borderId="0" xfId="0" applyFont="1" applyBorder="1"/>
    <xf numFmtId="0" fontId="26" fillId="0" borderId="0" xfId="0" applyFont="1" applyBorder="1"/>
    <xf numFmtId="0" fontId="27" fillId="0" borderId="0" xfId="0" applyFont="1" applyBorder="1"/>
    <xf numFmtId="2" fontId="9" fillId="2" borderId="0" xfId="0" applyNumberFormat="1" applyFont="1" applyFill="1" applyBorder="1"/>
    <xf numFmtId="0" fontId="25" fillId="0" borderId="0" xfId="0" applyFont="1" applyBorder="1" applyAlignment="1"/>
    <xf numFmtId="0" fontId="25" fillId="0" borderId="0" xfId="0" applyFont="1" applyBorder="1" applyAlignment="1">
      <alignment vertical="center"/>
    </xf>
    <xf numFmtId="0" fontId="25" fillId="0" borderId="0" xfId="0" applyFont="1" applyBorder="1" applyAlignment="1">
      <alignment horizontal="left"/>
    </xf>
    <xf numFmtId="0" fontId="4" fillId="0" borderId="0" xfId="0" applyFont="1" applyBorder="1"/>
    <xf numFmtId="0" fontId="24" fillId="0" borderId="0" xfId="0" applyFont="1" applyFill="1" applyBorder="1" applyAlignment="1">
      <alignment wrapText="1"/>
    </xf>
    <xf numFmtId="0" fontId="28" fillId="0" borderId="0" xfId="0" applyFont="1" applyBorder="1" applyAlignment="1"/>
    <xf numFmtId="0" fontId="9" fillId="0" borderId="0" xfId="0" applyFont="1" applyBorder="1" applyAlignment="1">
      <alignment horizontal="center"/>
    </xf>
    <xf numFmtId="0" fontId="9" fillId="0" borderId="0" xfId="0" applyFont="1" applyAlignment="1">
      <alignment horizontal="right"/>
    </xf>
    <xf numFmtId="0" fontId="0" fillId="0" borderId="1" xfId="0" applyBorder="1"/>
    <xf numFmtId="0" fontId="9" fillId="2" borderId="1" xfId="0" applyFont="1" applyFill="1" applyBorder="1" applyAlignment="1">
      <alignment horizontal="right"/>
    </xf>
    <xf numFmtId="0" fontId="9" fillId="0" borderId="1" xfId="0" applyFont="1" applyBorder="1" applyAlignment="1"/>
    <xf numFmtId="0" fontId="9" fillId="0" borderId="1" xfId="0" applyFont="1" applyBorder="1" applyAlignment="1">
      <alignment horizontal="left"/>
    </xf>
    <xf numFmtId="0" fontId="9" fillId="0" borderId="1" xfId="0" applyFont="1" applyBorder="1"/>
    <xf numFmtId="0" fontId="3" fillId="0" borderId="1" xfId="0" applyFont="1" applyBorder="1"/>
    <xf numFmtId="164" fontId="9" fillId="2" borderId="1" xfId="0" applyNumberFormat="1" applyFont="1" applyFill="1" applyBorder="1" applyAlignment="1">
      <alignment horizontal="center" vertical="center"/>
    </xf>
    <xf numFmtId="0" fontId="17" fillId="0" borderId="1" xfId="0" applyFont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indent="1"/>
    </xf>
    <xf numFmtId="0" fontId="29" fillId="8" borderId="1" xfId="0" applyFont="1" applyFill="1" applyBorder="1" applyAlignment="1">
      <alignment horizontal="center" vertical="center" textRotation="90" wrapText="1"/>
    </xf>
    <xf numFmtId="0" fontId="29" fillId="8" borderId="1" xfId="0" applyFont="1" applyFill="1" applyBorder="1" applyAlignment="1">
      <alignment horizontal="center" vertical="center" textRotation="90"/>
    </xf>
    <xf numFmtId="0" fontId="8" fillId="7" borderId="1" xfId="0" applyFont="1" applyFill="1" applyBorder="1" applyAlignment="1">
      <alignment horizontal="center" vertical="center" textRotation="90" wrapText="1"/>
    </xf>
    <xf numFmtId="0" fontId="8" fillId="7" borderId="1" xfId="0" applyFont="1" applyFill="1" applyBorder="1" applyAlignment="1">
      <alignment horizontal="center" vertical="center" textRotation="90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/>
    <xf numFmtId="0" fontId="9" fillId="0" borderId="1" xfId="0" applyFont="1" applyFill="1" applyBorder="1"/>
    <xf numFmtId="43" fontId="9" fillId="0" borderId="1" xfId="0" applyNumberFormat="1" applyFont="1" applyFill="1" applyBorder="1"/>
    <xf numFmtId="41" fontId="9" fillId="0" borderId="1" xfId="0" applyNumberFormat="1" applyFont="1" applyFill="1" applyBorder="1"/>
    <xf numFmtId="0" fontId="8" fillId="0" borderId="0" xfId="0" applyFont="1" applyFill="1"/>
    <xf numFmtId="43" fontId="15" fillId="0" borderId="0" xfId="2" applyFont="1" applyFill="1" applyBorder="1" applyAlignment="1">
      <alignment horizontal="center"/>
    </xf>
    <xf numFmtId="43" fontId="17" fillId="0" borderId="1" xfId="2" applyFont="1" applyFill="1" applyBorder="1" applyAlignment="1"/>
    <xf numFmtId="43" fontId="17" fillId="0" borderId="1" xfId="0" applyNumberFormat="1" applyFont="1" applyFill="1" applyBorder="1" applyAlignment="1">
      <alignment wrapText="1"/>
    </xf>
    <xf numFmtId="43" fontId="17" fillId="0" borderId="0" xfId="2" applyFont="1" applyFill="1" applyAlignment="1"/>
    <xf numFmtId="0" fontId="9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wrapText="1"/>
    </xf>
    <xf numFmtId="0" fontId="9" fillId="0" borderId="1" xfId="0" applyFont="1" applyFill="1" applyBorder="1" applyAlignment="1">
      <alignment vertical="center"/>
    </xf>
    <xf numFmtId="0" fontId="9" fillId="0" borderId="0" xfId="0" applyFont="1" applyAlignment="1">
      <alignment wrapText="1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wrapText="1"/>
    </xf>
    <xf numFmtId="43" fontId="9" fillId="0" borderId="1" xfId="2" applyFont="1" applyFill="1" applyBorder="1" applyAlignment="1">
      <alignment vertical="center" wrapText="1"/>
    </xf>
    <xf numFmtId="0" fontId="9" fillId="0" borderId="1" xfId="0" applyFont="1" applyFill="1" applyBorder="1" applyAlignment="1">
      <alignment wrapText="1"/>
    </xf>
    <xf numFmtId="0" fontId="9" fillId="0" borderId="1" xfId="0" applyFont="1" applyBorder="1" applyAlignment="1">
      <alignment horizontal="right"/>
    </xf>
    <xf numFmtId="0" fontId="9" fillId="0" borderId="1" xfId="0" applyFont="1" applyFill="1" applyBorder="1" applyAlignment="1">
      <alignment horizontal="left" vertical="center" wrapText="1"/>
    </xf>
    <xf numFmtId="0" fontId="9" fillId="0" borderId="3" xfId="0" applyFont="1" applyBorder="1" applyAlignment="1">
      <alignment wrapText="1"/>
    </xf>
    <xf numFmtId="165" fontId="9" fillId="0" borderId="1" xfId="0" applyNumberFormat="1" applyFont="1" applyFill="1" applyBorder="1" applyAlignment="1">
      <alignment wrapText="1"/>
    </xf>
    <xf numFmtId="0" fontId="9" fillId="0" borderId="1" xfId="0" applyFont="1" applyFill="1" applyBorder="1" applyAlignment="1">
      <alignment vertical="center" wrapText="1"/>
    </xf>
    <xf numFmtId="0" fontId="9" fillId="2" borderId="1" xfId="0" applyFont="1" applyFill="1" applyBorder="1"/>
    <xf numFmtId="0" fontId="6" fillId="0" borderId="2" xfId="0" applyFont="1" applyBorder="1" applyAlignment="1">
      <alignment horizontal="center" vertical="center"/>
    </xf>
    <xf numFmtId="0" fontId="32" fillId="0" borderId="0" xfId="0" applyFont="1" applyAlignment="1"/>
    <xf numFmtId="0" fontId="25" fillId="0" borderId="0" xfId="0" applyFont="1" applyFill="1" applyBorder="1" applyAlignment="1">
      <alignment vertical="center" wrapText="1"/>
    </xf>
    <xf numFmtId="0" fontId="30" fillId="8" borderId="1" xfId="0" applyFont="1" applyFill="1" applyBorder="1" applyAlignment="1">
      <alignment horizontal="center" vertical="center" textRotation="90" wrapText="1"/>
    </xf>
    <xf numFmtId="0" fontId="25" fillId="0" borderId="0" xfId="0" applyFont="1" applyFill="1" applyBorder="1" applyAlignment="1">
      <alignment horizontal="left" vertical="center" wrapText="1"/>
    </xf>
    <xf numFmtId="0" fontId="9" fillId="0" borderId="0" xfId="0" applyFont="1" applyAlignment="1">
      <alignment vertical="center" wrapText="1"/>
    </xf>
    <xf numFmtId="0" fontId="32" fillId="0" borderId="0" xfId="0" applyFont="1" applyAlignment="1">
      <alignment vertical="center"/>
    </xf>
    <xf numFmtId="0" fontId="5" fillId="0" borderId="2" xfId="0" applyFont="1" applyBorder="1" applyAlignment="1">
      <alignment horizontal="right"/>
    </xf>
    <xf numFmtId="41" fontId="9" fillId="2" borderId="1" xfId="0" applyNumberFormat="1" applyFont="1" applyFill="1" applyBorder="1" applyAlignment="1">
      <alignment horizontal="right"/>
    </xf>
    <xf numFmtId="0" fontId="8" fillId="0" borderId="0" xfId="0" applyFont="1" applyBorder="1" applyAlignment="1">
      <alignment horizontal="right"/>
    </xf>
    <xf numFmtId="0" fontId="8" fillId="0" borderId="0" xfId="0" applyFont="1" applyAlignment="1">
      <alignment horizontal="right"/>
    </xf>
    <xf numFmtId="41" fontId="9" fillId="2" borderId="1" xfId="0" applyNumberFormat="1" applyFont="1" applyFill="1" applyBorder="1" applyAlignment="1">
      <alignment horizontal="left"/>
    </xf>
    <xf numFmtId="0" fontId="10" fillId="0" borderId="1" xfId="0" applyFont="1" applyFill="1" applyBorder="1" applyAlignment="1">
      <alignment vertical="center" wrapText="1"/>
    </xf>
    <xf numFmtId="0" fontId="25" fillId="0" borderId="1" xfId="0" applyFont="1" applyFill="1" applyBorder="1" applyAlignment="1">
      <alignment vertical="center" wrapText="1"/>
    </xf>
    <xf numFmtId="43" fontId="25" fillId="0" borderId="1" xfId="2" applyFont="1" applyFill="1" applyBorder="1" applyAlignment="1">
      <alignment vertical="center" wrapText="1"/>
    </xf>
    <xf numFmtId="0" fontId="9" fillId="0" borderId="1" xfId="0" applyFont="1" applyBorder="1" applyAlignment="1">
      <alignment vertical="center"/>
    </xf>
    <xf numFmtId="43" fontId="9" fillId="0" borderId="1" xfId="2" applyFont="1" applyBorder="1"/>
    <xf numFmtId="0" fontId="11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/>
    </xf>
    <xf numFmtId="0" fontId="4" fillId="0" borderId="1" xfId="0" applyFont="1" applyBorder="1"/>
    <xf numFmtId="0" fontId="5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/>
    </xf>
    <xf numFmtId="0" fontId="9" fillId="2" borderId="1" xfId="0" applyNumberFormat="1" applyFont="1" applyFill="1" applyBorder="1" applyAlignment="1">
      <alignment horizontal="right"/>
    </xf>
    <xf numFmtId="0" fontId="0" fillId="0" borderId="1" xfId="0" applyFill="1" applyBorder="1"/>
    <xf numFmtId="0" fontId="17" fillId="9" borderId="1" xfId="0" applyFont="1" applyFill="1" applyBorder="1" applyAlignment="1">
      <alignment vertical="center"/>
    </xf>
    <xf numFmtId="43" fontId="17" fillId="9" borderId="1" xfId="2" applyFont="1" applyFill="1" applyBorder="1" applyAlignment="1">
      <alignment horizontal="left" vertical="center" wrapText="1"/>
    </xf>
    <xf numFmtId="43" fontId="17" fillId="9" borderId="0" xfId="2" applyFont="1" applyFill="1" applyAlignment="1">
      <alignment horizontal="left" vertical="center" wrapText="1"/>
    </xf>
    <xf numFmtId="0" fontId="17" fillId="9" borderId="0" xfId="0" applyFont="1" applyFill="1" applyAlignment="1">
      <alignment vertical="center"/>
    </xf>
    <xf numFmtId="41" fontId="6" fillId="0" borderId="0" xfId="0" applyNumberFormat="1" applyFont="1" applyBorder="1"/>
    <xf numFmtId="0" fontId="25" fillId="11" borderId="1" xfId="0" applyFont="1" applyFill="1" applyBorder="1" applyAlignment="1">
      <alignment wrapText="1"/>
    </xf>
    <xf numFmtId="0" fontId="9" fillId="11" borderId="1" xfId="0" applyFont="1" applyFill="1" applyBorder="1" applyAlignment="1">
      <alignment wrapText="1"/>
    </xf>
    <xf numFmtId="0" fontId="9" fillId="11" borderId="1" xfId="0" applyFont="1" applyFill="1" applyBorder="1" applyAlignment="1">
      <alignment vertical="center" wrapText="1"/>
    </xf>
    <xf numFmtId="0" fontId="0" fillId="11" borderId="1" xfId="0" applyFill="1" applyBorder="1"/>
    <xf numFmtId="0" fontId="9" fillId="10" borderId="1" xfId="0" applyFont="1" applyFill="1" applyBorder="1" applyAlignment="1"/>
    <xf numFmtId="0" fontId="12" fillId="0" borderId="0" xfId="0" applyFont="1"/>
    <xf numFmtId="0" fontId="20" fillId="0" borderId="0" xfId="0" applyFont="1"/>
    <xf numFmtId="43" fontId="17" fillId="9" borderId="1" xfId="2" applyNumberFormat="1" applyFont="1" applyFill="1" applyBorder="1" applyAlignment="1">
      <alignment vertical="center"/>
    </xf>
    <xf numFmtId="41" fontId="17" fillId="9" borderId="1" xfId="0" applyNumberFormat="1" applyFont="1" applyFill="1" applyBorder="1" applyAlignment="1">
      <alignment horizontal="center" vertical="center"/>
    </xf>
    <xf numFmtId="0" fontId="17" fillId="9" borderId="1" xfId="0" applyFont="1" applyFill="1" applyBorder="1"/>
    <xf numFmtId="0" fontId="17" fillId="9" borderId="1" xfId="0" applyFont="1" applyFill="1" applyBorder="1" applyAlignment="1">
      <alignment horizontal="right"/>
    </xf>
    <xf numFmtId="0" fontId="15" fillId="0" borderId="0" xfId="0" applyFont="1"/>
    <xf numFmtId="0" fontId="15" fillId="0" borderId="0" xfId="0" applyFont="1" applyAlignment="1"/>
    <xf numFmtId="1" fontId="15" fillId="0" borderId="0" xfId="0" applyNumberFormat="1" applyFont="1"/>
    <xf numFmtId="1" fontId="15" fillId="9" borderId="0" xfId="0" applyNumberFormat="1" applyFont="1" applyFill="1"/>
    <xf numFmtId="43" fontId="15" fillId="9" borderId="0" xfId="2" applyFont="1" applyFill="1"/>
    <xf numFmtId="0" fontId="15" fillId="9" borderId="0" xfId="0" applyFont="1" applyFill="1"/>
    <xf numFmtId="0" fontId="15" fillId="9" borderId="0" xfId="0" applyFont="1" applyFill="1" applyAlignment="1">
      <alignment horizontal="right"/>
    </xf>
    <xf numFmtId="0" fontId="17" fillId="0" borderId="0" xfId="0" applyFont="1" applyAlignment="1">
      <alignment horizontal="left"/>
    </xf>
    <xf numFmtId="0" fontId="17" fillId="0" borderId="0" xfId="0" applyFont="1"/>
    <xf numFmtId="0" fontId="17" fillId="0" borderId="0" xfId="0" applyFont="1" applyAlignment="1"/>
    <xf numFmtId="1" fontId="17" fillId="0" borderId="0" xfId="0" applyNumberFormat="1" applyFont="1"/>
    <xf numFmtId="1" fontId="17" fillId="9" borderId="0" xfId="0" applyNumberFormat="1" applyFont="1" applyFill="1"/>
    <xf numFmtId="43" fontId="17" fillId="9" borderId="0" xfId="2" applyFont="1" applyFill="1"/>
    <xf numFmtId="0" fontId="17" fillId="9" borderId="0" xfId="0" applyFont="1" applyFill="1"/>
    <xf numFmtId="0" fontId="17" fillId="9" borderId="0" xfId="0" applyFont="1" applyFill="1" applyAlignment="1">
      <alignment horizontal="right"/>
    </xf>
    <xf numFmtId="41" fontId="17" fillId="9" borderId="1" xfId="0" applyNumberFormat="1" applyFont="1" applyFill="1" applyBorder="1" applyAlignment="1">
      <alignment horizontal="center"/>
    </xf>
    <xf numFmtId="41" fontId="17" fillId="9" borderId="1" xfId="0" applyNumberFormat="1" applyFont="1" applyFill="1" applyBorder="1" applyAlignment="1">
      <alignment horizontal="right"/>
    </xf>
    <xf numFmtId="41" fontId="17" fillId="9" borderId="1" xfId="0" applyNumberFormat="1" applyFont="1" applyFill="1" applyBorder="1" applyAlignment="1"/>
    <xf numFmtId="0" fontId="17" fillId="9" borderId="1" xfId="0" applyFont="1" applyFill="1" applyBorder="1" applyAlignment="1"/>
    <xf numFmtId="165" fontId="17" fillId="9" borderId="1" xfId="0" applyNumberFormat="1" applyFont="1" applyFill="1" applyBorder="1" applyAlignment="1">
      <alignment wrapText="1"/>
    </xf>
    <xf numFmtId="43" fontId="17" fillId="9" borderId="1" xfId="2" applyFont="1" applyFill="1" applyBorder="1" applyAlignment="1">
      <alignment wrapText="1"/>
    </xf>
    <xf numFmtId="0" fontId="17" fillId="0" borderId="0" xfId="0" applyFont="1" applyFill="1" applyAlignment="1">
      <alignment wrapText="1"/>
    </xf>
    <xf numFmtId="165" fontId="17" fillId="0" borderId="0" xfId="0" applyNumberFormat="1" applyFont="1" applyFill="1" applyAlignment="1">
      <alignment vertical="center" wrapText="1"/>
    </xf>
    <xf numFmtId="43" fontId="15" fillId="0" borderId="0" xfId="2" applyFont="1" applyAlignment="1"/>
    <xf numFmtId="43" fontId="17" fillId="0" borderId="0" xfId="2" applyFont="1" applyAlignment="1"/>
    <xf numFmtId="0" fontId="17" fillId="9" borderId="1" xfId="0" applyFont="1" applyFill="1" applyBorder="1" applyAlignment="1">
      <alignment horizontal="center" vertical="center" wrapText="1"/>
    </xf>
    <xf numFmtId="0" fontId="17" fillId="9" borderId="1" xfId="0" applyFont="1" applyFill="1" applyBorder="1" applyAlignment="1">
      <alignment vertical="center" wrapText="1"/>
    </xf>
    <xf numFmtId="43" fontId="17" fillId="9" borderId="1" xfId="2" applyFont="1" applyFill="1" applyBorder="1" applyAlignment="1">
      <alignment vertical="center" wrapText="1"/>
    </xf>
    <xf numFmtId="0" fontId="20" fillId="9" borderId="1" xfId="0" applyFont="1" applyFill="1" applyBorder="1" applyAlignment="1">
      <alignment horizontal="left" vertical="center" wrapText="1" indent="1"/>
    </xf>
    <xf numFmtId="0" fontId="17" fillId="9" borderId="1" xfId="0" applyFont="1" applyFill="1" applyBorder="1" applyAlignment="1">
      <alignment wrapText="1"/>
    </xf>
    <xf numFmtId="0" fontId="17" fillId="9" borderId="0" xfId="0" applyFont="1" applyFill="1" applyAlignment="1">
      <alignment vertical="center" wrapText="1"/>
    </xf>
    <xf numFmtId="0" fontId="20" fillId="9" borderId="6" xfId="0" applyFont="1" applyFill="1" applyBorder="1" applyAlignment="1">
      <alignment horizontal="left" vertical="center" wrapText="1" indent="1"/>
    </xf>
    <xf numFmtId="43" fontId="17" fillId="9" borderId="1" xfId="2" applyFont="1" applyFill="1" applyBorder="1" applyAlignment="1">
      <alignment horizontal="right"/>
    </xf>
    <xf numFmtId="43" fontId="17" fillId="9" borderId="1" xfId="2" applyFont="1" applyFill="1" applyBorder="1" applyAlignment="1"/>
    <xf numFmtId="0" fontId="17" fillId="9" borderId="1" xfId="0" applyFont="1" applyFill="1" applyBorder="1" applyAlignment="1">
      <alignment horizontal="left" vertical="center" wrapText="1"/>
    </xf>
    <xf numFmtId="0" fontId="20" fillId="9" borderId="1" xfId="0" applyFont="1" applyFill="1" applyBorder="1" applyAlignment="1">
      <alignment horizontal="left" vertical="center" indent="1"/>
    </xf>
    <xf numFmtId="0" fontId="17" fillId="9" borderId="1" xfId="0" applyFont="1" applyFill="1" applyBorder="1" applyAlignment="1">
      <alignment horizontal="left" vertical="center" indent="1"/>
    </xf>
    <xf numFmtId="43" fontId="15" fillId="9" borderId="1" xfId="0" applyNumberFormat="1" applyFont="1" applyFill="1" applyBorder="1" applyAlignment="1">
      <alignment vertical="center" wrapText="1"/>
    </xf>
    <xf numFmtId="165" fontId="15" fillId="9" borderId="1" xfId="0" applyNumberFormat="1" applyFont="1" applyFill="1" applyBorder="1" applyAlignment="1">
      <alignment wrapText="1"/>
    </xf>
    <xf numFmtId="43" fontId="15" fillId="9" borderId="1" xfId="2" applyFont="1" applyFill="1" applyBorder="1" applyAlignment="1">
      <alignment vertical="center" wrapText="1"/>
    </xf>
    <xf numFmtId="43" fontId="15" fillId="9" borderId="1" xfId="2" applyFont="1" applyFill="1" applyBorder="1" applyAlignment="1">
      <alignment horizontal="left" vertical="center" wrapText="1"/>
    </xf>
    <xf numFmtId="0" fontId="15" fillId="9" borderId="0" xfId="0" applyFont="1" applyFill="1" applyAlignment="1">
      <alignment vertical="center" wrapText="1"/>
    </xf>
    <xf numFmtId="49" fontId="17" fillId="9" borderId="1" xfId="0" applyNumberFormat="1" applyFont="1" applyFill="1" applyBorder="1" applyAlignment="1">
      <alignment vertical="center" wrapText="1"/>
    </xf>
    <xf numFmtId="0" fontId="17" fillId="3" borderId="1" xfId="0" applyFont="1" applyFill="1" applyBorder="1" applyAlignment="1">
      <alignment vertical="center"/>
    </xf>
    <xf numFmtId="0" fontId="17" fillId="3" borderId="1" xfId="0" applyFont="1" applyFill="1" applyBorder="1" applyAlignment="1">
      <alignment vertical="center" wrapText="1"/>
    </xf>
    <xf numFmtId="43" fontId="17" fillId="3" borderId="1" xfId="2" applyFont="1" applyFill="1" applyBorder="1" applyAlignment="1">
      <alignment horizontal="right" vertical="center" wrapText="1"/>
    </xf>
    <xf numFmtId="43" fontId="17" fillId="3" borderId="1" xfId="2" applyFont="1" applyFill="1" applyBorder="1" applyAlignment="1">
      <alignment vertical="center" wrapText="1"/>
    </xf>
    <xf numFmtId="0" fontId="20" fillId="3" borderId="1" xfId="0" applyFont="1" applyFill="1" applyBorder="1" applyAlignment="1">
      <alignment horizontal="left" vertical="center" wrapText="1" indent="1"/>
    </xf>
    <xf numFmtId="165" fontId="17" fillId="3" borderId="1" xfId="2" applyNumberFormat="1" applyFont="1" applyFill="1" applyBorder="1" applyAlignment="1">
      <alignment vertical="center"/>
    </xf>
    <xf numFmtId="41" fontId="17" fillId="3" borderId="1" xfId="0" applyNumberFormat="1" applyFont="1" applyFill="1" applyBorder="1" applyAlignment="1">
      <alignment horizontal="center" vertical="center"/>
    </xf>
    <xf numFmtId="41" fontId="17" fillId="3" borderId="1" xfId="0" applyNumberFormat="1" applyFont="1" applyFill="1" applyBorder="1" applyAlignment="1">
      <alignment horizontal="center"/>
    </xf>
    <xf numFmtId="43" fontId="17" fillId="3" borderId="1" xfId="2" applyFont="1" applyFill="1" applyBorder="1" applyAlignment="1">
      <alignment horizontal="center" vertical="center"/>
    </xf>
    <xf numFmtId="0" fontId="17" fillId="3" borderId="1" xfId="0" applyFont="1" applyFill="1" applyBorder="1" applyAlignment="1">
      <alignment wrapText="1"/>
    </xf>
    <xf numFmtId="0" fontId="17" fillId="3" borderId="0" xfId="0" applyFont="1" applyFill="1" applyAlignment="1">
      <alignment vertical="center" wrapText="1"/>
    </xf>
    <xf numFmtId="41" fontId="17" fillId="3" borderId="0" xfId="0" applyNumberFormat="1" applyFont="1" applyFill="1" applyAlignment="1">
      <alignment vertical="center" wrapText="1"/>
    </xf>
    <xf numFmtId="0" fontId="20" fillId="3" borderId="6" xfId="0" applyFont="1" applyFill="1" applyBorder="1" applyAlignment="1">
      <alignment horizontal="left" vertical="center" wrapText="1" indent="1"/>
    </xf>
    <xf numFmtId="0" fontId="17" fillId="3" borderId="1" xfId="0" applyFont="1" applyFill="1" applyBorder="1"/>
    <xf numFmtId="0" fontId="17" fillId="3" borderId="1" xfId="0" applyFont="1" applyFill="1" applyBorder="1" applyAlignment="1"/>
    <xf numFmtId="0" fontId="17" fillId="3" borderId="1" xfId="0" applyFont="1" applyFill="1" applyBorder="1" applyAlignment="1">
      <alignment horizontal="right"/>
    </xf>
    <xf numFmtId="43" fontId="17" fillId="3" borderId="1" xfId="2" applyFont="1" applyFill="1" applyBorder="1"/>
    <xf numFmtId="0" fontId="17" fillId="3" borderId="1" xfId="0" applyFont="1" applyFill="1" applyBorder="1" applyAlignment="1">
      <alignment horizontal="left" vertical="center" wrapText="1"/>
    </xf>
    <xf numFmtId="0" fontId="33" fillId="3" borderId="1" xfId="0" applyFont="1" applyFill="1" applyBorder="1" applyAlignment="1">
      <alignment vertical="center"/>
    </xf>
    <xf numFmtId="0" fontId="33" fillId="3" borderId="1" xfId="0" applyFont="1" applyFill="1" applyBorder="1" applyAlignment="1">
      <alignment vertical="center" wrapText="1"/>
    </xf>
    <xf numFmtId="43" fontId="33" fillId="3" borderId="1" xfId="2" applyFont="1" applyFill="1" applyBorder="1" applyAlignment="1">
      <alignment horizontal="right" vertical="center" wrapText="1"/>
    </xf>
    <xf numFmtId="43" fontId="33" fillId="3" borderId="1" xfId="2" applyFont="1" applyFill="1" applyBorder="1" applyAlignment="1">
      <alignment vertical="center" wrapText="1"/>
    </xf>
    <xf numFmtId="0" fontId="34" fillId="3" borderId="1" xfId="0" applyFont="1" applyFill="1" applyBorder="1" applyAlignment="1">
      <alignment horizontal="left" vertical="center" wrapText="1" indent="1"/>
    </xf>
    <xf numFmtId="165" fontId="33" fillId="3" borderId="1" xfId="2" applyNumberFormat="1" applyFont="1" applyFill="1" applyBorder="1" applyAlignment="1">
      <alignment vertical="center"/>
    </xf>
    <xf numFmtId="0" fontId="33" fillId="3" borderId="1" xfId="0" applyFont="1" applyFill="1" applyBorder="1"/>
    <xf numFmtId="41" fontId="33" fillId="3" borderId="1" xfId="0" applyNumberFormat="1" applyFont="1" applyFill="1" applyBorder="1" applyAlignment="1">
      <alignment horizontal="center" vertical="center"/>
    </xf>
    <xf numFmtId="0" fontId="33" fillId="3" borderId="1" xfId="0" applyFont="1" applyFill="1" applyBorder="1" applyAlignment="1"/>
    <xf numFmtId="0" fontId="33" fillId="3" borderId="1" xfId="0" applyFont="1" applyFill="1" applyBorder="1" applyAlignment="1">
      <alignment horizontal="right"/>
    </xf>
    <xf numFmtId="43" fontId="33" fillId="3" borderId="1" xfId="2" applyFont="1" applyFill="1" applyBorder="1"/>
    <xf numFmtId="0" fontId="33" fillId="3" borderId="1" xfId="0" applyFont="1" applyFill="1" applyBorder="1" applyAlignment="1">
      <alignment wrapText="1"/>
    </xf>
    <xf numFmtId="0" fontId="33" fillId="3" borderId="0" xfId="0" applyFont="1" applyFill="1" applyAlignment="1">
      <alignment vertical="center" wrapText="1"/>
    </xf>
    <xf numFmtId="0" fontId="20" fillId="3" borderId="1" xfId="0" applyFont="1" applyFill="1" applyBorder="1" applyAlignment="1">
      <alignment horizontal="left" vertical="center" indent="1"/>
    </xf>
    <xf numFmtId="0" fontId="17" fillId="3" borderId="1" xfId="0" applyFont="1" applyFill="1" applyBorder="1" applyAlignment="1">
      <alignment horizontal="left" vertical="center" wrapText="1" indent="1"/>
    </xf>
    <xf numFmtId="43" fontId="15" fillId="3" borderId="1" xfId="0" applyNumberFormat="1" applyFont="1" applyFill="1" applyBorder="1" applyAlignment="1">
      <alignment vertical="center" wrapText="1"/>
    </xf>
    <xf numFmtId="165" fontId="15" fillId="3" borderId="1" xfId="0" applyNumberFormat="1" applyFont="1" applyFill="1" applyBorder="1" applyAlignment="1">
      <alignment wrapText="1"/>
    </xf>
    <xf numFmtId="165" fontId="17" fillId="3" borderId="1" xfId="0" applyNumberFormat="1" applyFont="1" applyFill="1" applyBorder="1" applyAlignment="1">
      <alignment wrapText="1"/>
    </xf>
    <xf numFmtId="43" fontId="15" fillId="3" borderId="1" xfId="2" applyFont="1" applyFill="1" applyBorder="1" applyAlignment="1">
      <alignment vertical="center" wrapText="1"/>
    </xf>
    <xf numFmtId="0" fontId="15" fillId="3" borderId="0" xfId="0" applyFont="1" applyFill="1" applyAlignment="1">
      <alignment vertical="center" wrapText="1"/>
    </xf>
    <xf numFmtId="41" fontId="17" fillId="3" borderId="1" xfId="0" applyNumberFormat="1" applyFont="1" applyFill="1" applyBorder="1" applyAlignment="1">
      <alignment horizontal="right"/>
    </xf>
    <xf numFmtId="49" fontId="17" fillId="12" borderId="1" xfId="0" applyNumberFormat="1" applyFont="1" applyFill="1" applyBorder="1" applyAlignment="1">
      <alignment vertical="center" wrapText="1"/>
    </xf>
    <xf numFmtId="0" fontId="17" fillId="12" borderId="1" xfId="0" applyFont="1" applyFill="1" applyBorder="1" applyAlignment="1">
      <alignment vertical="center" wrapText="1"/>
    </xf>
    <xf numFmtId="43" fontId="17" fillId="12" borderId="1" xfId="2" applyFont="1" applyFill="1" applyBorder="1" applyAlignment="1">
      <alignment vertical="center" wrapText="1"/>
    </xf>
    <xf numFmtId="43" fontId="17" fillId="12" borderId="1" xfId="2" applyFont="1" applyFill="1" applyBorder="1" applyAlignment="1">
      <alignment horizontal="left" vertical="center" wrapText="1"/>
    </xf>
    <xf numFmtId="165" fontId="17" fillId="12" borderId="1" xfId="2" applyNumberFormat="1" applyFont="1" applyFill="1" applyBorder="1" applyAlignment="1">
      <alignment horizontal="left" vertical="center" wrapText="1"/>
    </xf>
    <xf numFmtId="0" fontId="17" fillId="12" borderId="1" xfId="0" applyFont="1" applyFill="1" applyBorder="1" applyAlignment="1">
      <alignment vertical="center"/>
    </xf>
    <xf numFmtId="0" fontId="17" fillId="12" borderId="1" xfId="0" applyFont="1" applyFill="1" applyBorder="1" applyAlignment="1">
      <alignment horizontal="right"/>
    </xf>
    <xf numFmtId="43" fontId="17" fillId="12" borderId="1" xfId="2" applyFont="1" applyFill="1" applyBorder="1" applyAlignment="1"/>
    <xf numFmtId="0" fontId="20" fillId="12" borderId="1" xfId="0" applyFont="1" applyFill="1" applyBorder="1"/>
    <xf numFmtId="0" fontId="17" fillId="12" borderId="0" xfId="0" applyFont="1" applyFill="1" applyAlignment="1">
      <alignment vertical="center" wrapText="1"/>
    </xf>
    <xf numFmtId="0" fontId="20" fillId="12" borderId="1" xfId="0" applyFont="1" applyFill="1" applyBorder="1" applyAlignment="1">
      <alignment wrapText="1"/>
    </xf>
    <xf numFmtId="41" fontId="17" fillId="3" borderId="1" xfId="0" applyNumberFormat="1" applyFont="1" applyFill="1" applyBorder="1" applyAlignment="1"/>
    <xf numFmtId="0" fontId="17" fillId="12" borderId="1" xfId="0" applyFont="1" applyFill="1" applyBorder="1" applyAlignment="1"/>
    <xf numFmtId="0" fontId="17" fillId="9" borderId="0" xfId="0" applyFont="1" applyFill="1" applyAlignment="1"/>
    <xf numFmtId="0" fontId="15" fillId="9" borderId="0" xfId="0" applyFont="1" applyFill="1" applyAlignment="1"/>
    <xf numFmtId="0" fontId="10" fillId="0" borderId="0" xfId="0" applyFont="1" applyFill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/>
    </xf>
    <xf numFmtId="0" fontId="17" fillId="4" borderId="0" xfId="0" applyFont="1" applyFill="1" applyAlignment="1">
      <alignment vertical="center" wrapText="1"/>
    </xf>
    <xf numFmtId="0" fontId="17" fillId="4" borderId="1" xfId="0" applyFont="1" applyFill="1" applyBorder="1" applyAlignment="1">
      <alignment vertical="center" wrapText="1"/>
    </xf>
    <xf numFmtId="0" fontId="17" fillId="4" borderId="1" xfId="0" applyFont="1" applyFill="1" applyBorder="1" applyAlignment="1">
      <alignment vertical="center"/>
    </xf>
    <xf numFmtId="43" fontId="17" fillId="4" borderId="1" xfId="2" applyFont="1" applyFill="1" applyBorder="1" applyAlignment="1">
      <alignment vertical="center" wrapText="1"/>
    </xf>
    <xf numFmtId="0" fontId="14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right"/>
    </xf>
    <xf numFmtId="0" fontId="14" fillId="0" borderId="0" xfId="0" applyFont="1" applyFill="1" applyBorder="1" applyAlignment="1">
      <alignment horizontal="center"/>
    </xf>
    <xf numFmtId="0" fontId="19" fillId="0" borderId="5" xfId="0" applyFont="1" applyFill="1" applyBorder="1" applyAlignment="1">
      <alignment vertical="center"/>
    </xf>
    <xf numFmtId="43" fontId="18" fillId="0" borderId="4" xfId="2" applyFont="1" applyFill="1" applyBorder="1" applyAlignment="1">
      <alignment horizontal="left" vertical="center" textRotation="90" wrapText="1"/>
    </xf>
    <xf numFmtId="0" fontId="19" fillId="0" borderId="3" xfId="0" applyFont="1" applyFill="1" applyBorder="1" applyAlignment="1">
      <alignment horizontal="left" vertical="center" textRotation="90" wrapText="1"/>
    </xf>
    <xf numFmtId="43" fontId="17" fillId="4" borderId="1" xfId="2" applyFont="1" applyFill="1" applyBorder="1" applyAlignment="1">
      <alignment horizontal="left" vertical="center" wrapText="1"/>
    </xf>
    <xf numFmtId="0" fontId="17" fillId="4" borderId="1" xfId="0" applyFont="1" applyFill="1" applyBorder="1" applyAlignment="1">
      <alignment horizontal="right"/>
    </xf>
    <xf numFmtId="0" fontId="17" fillId="4" borderId="1" xfId="0" applyFont="1" applyFill="1" applyBorder="1" applyAlignment="1"/>
    <xf numFmtId="43" fontId="17" fillId="4" borderId="1" xfId="2" applyFont="1" applyFill="1" applyBorder="1" applyAlignment="1"/>
    <xf numFmtId="165" fontId="17" fillId="4" borderId="1" xfId="0" applyNumberFormat="1" applyFont="1" applyFill="1" applyBorder="1" applyAlignment="1"/>
    <xf numFmtId="0" fontId="17" fillId="10" borderId="1" xfId="0" applyFont="1" applyFill="1" applyBorder="1" applyAlignment="1">
      <alignment vertical="center"/>
    </xf>
    <xf numFmtId="0" fontId="17" fillId="10" borderId="1" xfId="0" applyFont="1" applyFill="1" applyBorder="1" applyAlignment="1">
      <alignment vertical="center" wrapText="1"/>
    </xf>
    <xf numFmtId="43" fontId="17" fillId="10" borderId="1" xfId="2" applyFont="1" applyFill="1" applyBorder="1" applyAlignment="1">
      <alignment vertical="center" wrapText="1"/>
    </xf>
    <xf numFmtId="43" fontId="17" fillId="10" borderId="1" xfId="2" applyFont="1" applyFill="1" applyBorder="1" applyAlignment="1">
      <alignment horizontal="left" vertical="center" wrapText="1"/>
    </xf>
    <xf numFmtId="0" fontId="17" fillId="10" borderId="1" xfId="0" applyFont="1" applyFill="1" applyBorder="1" applyAlignment="1">
      <alignment horizontal="right"/>
    </xf>
    <xf numFmtId="0" fontId="17" fillId="10" borderId="1" xfId="0" applyFont="1" applyFill="1" applyBorder="1" applyAlignment="1"/>
    <xf numFmtId="43" fontId="17" fillId="10" borderId="1" xfId="2" applyFont="1" applyFill="1" applyBorder="1" applyAlignment="1"/>
    <xf numFmtId="0" fontId="17" fillId="10" borderId="0" xfId="0" applyFont="1" applyFill="1" applyAlignment="1">
      <alignment vertical="center" wrapText="1"/>
    </xf>
    <xf numFmtId="0" fontId="9" fillId="0" borderId="0" xfId="0" applyFont="1" applyBorder="1" applyAlignment="1">
      <alignment horizontal="right"/>
    </xf>
    <xf numFmtId="0" fontId="31" fillId="0" borderId="1" xfId="0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/>
    <xf numFmtId="0" fontId="4" fillId="0" borderId="1" xfId="0" applyFont="1" applyBorder="1" applyAlignment="1">
      <alignment horizontal="left"/>
    </xf>
    <xf numFmtId="41" fontId="9" fillId="0" borderId="1" xfId="0" applyNumberFormat="1" applyFont="1" applyBorder="1"/>
    <xf numFmtId="0" fontId="0" fillId="0" borderId="0" xfId="0" applyBorder="1"/>
    <xf numFmtId="0" fontId="8" fillId="0" borderId="0" xfId="0" applyFont="1" applyBorder="1" applyAlignment="1"/>
    <xf numFmtId="0" fontId="8" fillId="0" borderId="0" xfId="0" applyFont="1" applyBorder="1"/>
    <xf numFmtId="0" fontId="8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/>
    </xf>
    <xf numFmtId="41" fontId="9" fillId="2" borderId="1" xfId="0" applyNumberFormat="1" applyFont="1" applyFill="1" applyBorder="1" applyAlignment="1">
      <alignment horizontal="center"/>
    </xf>
    <xf numFmtId="41" fontId="25" fillId="0" borderId="1" xfId="0" applyNumberFormat="1" applyFont="1" applyFill="1" applyBorder="1" applyAlignment="1">
      <alignment wrapText="1"/>
    </xf>
    <xf numFmtId="0" fontId="25" fillId="0" borderId="0" xfId="0" applyFont="1" applyFill="1" applyBorder="1" applyAlignment="1">
      <alignment wrapText="1"/>
    </xf>
    <xf numFmtId="0" fontId="25" fillId="0" borderId="1" xfId="0" applyFont="1" applyFill="1" applyBorder="1" applyAlignment="1">
      <alignment wrapText="1"/>
    </xf>
    <xf numFmtId="0" fontId="32" fillId="0" borderId="1" xfId="0" applyFont="1" applyBorder="1" applyAlignment="1">
      <alignment wrapText="1"/>
    </xf>
    <xf numFmtId="0" fontId="25" fillId="0" borderId="1" xfId="0" applyFont="1" applyFill="1" applyBorder="1" applyAlignment="1">
      <alignment horizontal="center" wrapText="1"/>
    </xf>
    <xf numFmtId="43" fontId="9" fillId="0" borderId="1" xfId="2" applyFont="1" applyBorder="1" applyAlignment="1">
      <alignment vertical="center" wrapText="1"/>
    </xf>
    <xf numFmtId="43" fontId="0" fillId="0" borderId="1" xfId="2" applyFont="1" applyBorder="1"/>
    <xf numFmtId="43" fontId="9" fillId="0" borderId="1" xfId="0" applyNumberFormat="1" applyFont="1" applyBorder="1" applyAlignment="1">
      <alignment horizontal="left" vertical="center" wrapText="1"/>
    </xf>
    <xf numFmtId="41" fontId="9" fillId="0" borderId="1" xfId="0" applyNumberFormat="1" applyFont="1" applyBorder="1" applyAlignment="1"/>
    <xf numFmtId="43" fontId="9" fillId="0" borderId="1" xfId="2" applyFont="1" applyBorder="1" applyAlignment="1"/>
    <xf numFmtId="165" fontId="17" fillId="10" borderId="1" xfId="2" applyNumberFormat="1" applyFont="1" applyFill="1" applyBorder="1" applyAlignment="1">
      <alignment horizontal="left" vertical="center" wrapText="1"/>
    </xf>
    <xf numFmtId="49" fontId="17" fillId="13" borderId="1" xfId="0" applyNumberFormat="1" applyFont="1" applyFill="1" applyBorder="1" applyAlignment="1">
      <alignment vertical="center" wrapText="1"/>
    </xf>
    <xf numFmtId="0" fontId="17" fillId="13" borderId="1" xfId="0" applyFont="1" applyFill="1" applyBorder="1" applyAlignment="1">
      <alignment vertical="center" wrapText="1"/>
    </xf>
    <xf numFmtId="43" fontId="17" fillId="13" borderId="1" xfId="2" applyFont="1" applyFill="1" applyBorder="1" applyAlignment="1">
      <alignment vertical="center" wrapText="1"/>
    </xf>
    <xf numFmtId="43" fontId="17" fillId="13" borderId="1" xfId="2" applyFont="1" applyFill="1" applyBorder="1" applyAlignment="1">
      <alignment horizontal="left" vertical="center" wrapText="1"/>
    </xf>
    <xf numFmtId="0" fontId="17" fillId="13" borderId="1" xfId="0" applyFont="1" applyFill="1" applyBorder="1" applyAlignment="1">
      <alignment vertical="center"/>
    </xf>
    <xf numFmtId="0" fontId="17" fillId="13" borderId="1" xfId="0" applyFont="1" applyFill="1" applyBorder="1" applyAlignment="1">
      <alignment horizontal="right"/>
    </xf>
    <xf numFmtId="0" fontId="17" fillId="13" borderId="1" xfId="0" applyFont="1" applyFill="1" applyBorder="1" applyAlignment="1"/>
    <xf numFmtId="43" fontId="17" fillId="13" borderId="1" xfId="2" applyFont="1" applyFill="1" applyBorder="1" applyAlignment="1"/>
    <xf numFmtId="0" fontId="17" fillId="13" borderId="0" xfId="0" applyFont="1" applyFill="1" applyAlignment="1">
      <alignment vertical="center" wrapText="1"/>
    </xf>
    <xf numFmtId="165" fontId="17" fillId="4" borderId="1" xfId="2" applyNumberFormat="1" applyFont="1" applyFill="1" applyBorder="1" applyAlignment="1">
      <alignment horizontal="left" vertical="center" wrapText="1"/>
    </xf>
    <xf numFmtId="165" fontId="17" fillId="0" borderId="1" xfId="0" applyNumberFormat="1" applyFont="1" applyFill="1" applyBorder="1" applyAlignment="1">
      <alignment wrapText="1"/>
    </xf>
    <xf numFmtId="165" fontId="17" fillId="0" borderId="0" xfId="2" applyNumberFormat="1" applyFont="1" applyFill="1" applyAlignment="1"/>
    <xf numFmtId="0" fontId="9" fillId="5" borderId="1" xfId="0" applyFont="1" applyFill="1" applyBorder="1" applyAlignment="1">
      <alignment horizontal="center" vertical="center" textRotation="90" wrapText="1"/>
    </xf>
    <xf numFmtId="0" fontId="9" fillId="5" borderId="1" xfId="0" applyFont="1" applyFill="1" applyBorder="1" applyAlignment="1">
      <alignment horizontal="center" vertical="center" wrapText="1"/>
    </xf>
    <xf numFmtId="0" fontId="9" fillId="8" borderId="1" xfId="0" applyFont="1" applyFill="1" applyBorder="1" applyAlignment="1">
      <alignment horizontal="center" vertical="center" textRotation="90" wrapText="1"/>
    </xf>
    <xf numFmtId="0" fontId="8" fillId="6" borderId="1" xfId="0" applyFont="1" applyFill="1" applyBorder="1" applyAlignment="1">
      <alignment horizontal="center" vertical="center" textRotation="90" wrapText="1"/>
    </xf>
    <xf numFmtId="0" fontId="29" fillId="3" borderId="1" xfId="0" applyFont="1" applyFill="1" applyBorder="1" applyAlignment="1">
      <alignment horizontal="center" vertical="center" textRotation="90" wrapText="1"/>
    </xf>
    <xf numFmtId="0" fontId="38" fillId="0" borderId="0" xfId="0" applyFont="1" applyFill="1"/>
    <xf numFmtId="0" fontId="9" fillId="0" borderId="1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vertical="center" wrapText="1"/>
    </xf>
    <xf numFmtId="41" fontId="9" fillId="0" borderId="0" xfId="0" applyNumberFormat="1" applyFont="1" applyBorder="1"/>
    <xf numFmtId="0" fontId="8" fillId="0" borderId="0" xfId="0" applyFont="1" applyFill="1" applyBorder="1" applyAlignment="1">
      <alignment horizontal="center" vertical="center"/>
    </xf>
    <xf numFmtId="41" fontId="9" fillId="0" borderId="0" xfId="0" applyNumberFormat="1" applyFont="1" applyBorder="1" applyAlignment="1"/>
    <xf numFmtId="43" fontId="9" fillId="0" borderId="0" xfId="2" applyFont="1" applyBorder="1" applyAlignment="1"/>
    <xf numFmtId="49" fontId="17" fillId="10" borderId="1" xfId="0" applyNumberFormat="1" applyFont="1" applyFill="1" applyBorder="1" applyAlignment="1">
      <alignment vertical="center" wrapText="1"/>
    </xf>
    <xf numFmtId="0" fontId="37" fillId="10" borderId="1" xfId="0" applyFont="1" applyFill="1" applyBorder="1" applyAlignment="1">
      <alignment wrapText="1"/>
    </xf>
    <xf numFmtId="0" fontId="20" fillId="10" borderId="1" xfId="0" applyFont="1" applyFill="1" applyBorder="1"/>
    <xf numFmtId="49" fontId="17" fillId="14" borderId="1" xfId="0" applyNumberFormat="1" applyFont="1" applyFill="1" applyBorder="1" applyAlignment="1">
      <alignment vertical="center" wrapText="1"/>
    </xf>
    <xf numFmtId="0" fontId="37" fillId="14" borderId="1" xfId="0" applyFont="1" applyFill="1" applyBorder="1" applyAlignment="1">
      <alignment wrapText="1"/>
    </xf>
    <xf numFmtId="0" fontId="17" fillId="14" borderId="1" xfId="0" applyFont="1" applyFill="1" applyBorder="1" applyAlignment="1">
      <alignment vertical="center" wrapText="1"/>
    </xf>
    <xf numFmtId="43" fontId="17" fillId="14" borderId="1" xfId="2" applyFont="1" applyFill="1" applyBorder="1" applyAlignment="1">
      <alignment vertical="center" wrapText="1"/>
    </xf>
    <xf numFmtId="43" fontId="17" fillId="14" borderId="1" xfId="2" applyFont="1" applyFill="1" applyBorder="1" applyAlignment="1">
      <alignment horizontal="left" vertical="center" wrapText="1"/>
    </xf>
    <xf numFmtId="165" fontId="17" fillId="14" borderId="1" xfId="2" applyNumberFormat="1" applyFont="1" applyFill="1" applyBorder="1" applyAlignment="1">
      <alignment horizontal="left" vertical="center" wrapText="1"/>
    </xf>
    <xf numFmtId="0" fontId="17" fillId="14" borderId="1" xfId="0" applyFont="1" applyFill="1" applyBorder="1" applyAlignment="1">
      <alignment vertical="center"/>
    </xf>
    <xf numFmtId="0" fontId="17" fillId="14" borderId="1" xfId="0" applyFont="1" applyFill="1" applyBorder="1" applyAlignment="1">
      <alignment horizontal="right"/>
    </xf>
    <xf numFmtId="0" fontId="17" fillId="14" borderId="1" xfId="0" applyFont="1" applyFill="1" applyBorder="1" applyAlignment="1"/>
    <xf numFmtId="43" fontId="17" fillId="14" borderId="1" xfId="2" applyFont="1" applyFill="1" applyBorder="1" applyAlignment="1"/>
    <xf numFmtId="0" fontId="20" fillId="14" borderId="1" xfId="0" applyFont="1" applyFill="1" applyBorder="1"/>
    <xf numFmtId="0" fontId="17" fillId="14" borderId="0" xfId="0" applyFont="1" applyFill="1" applyAlignment="1">
      <alignment vertical="center" wrapText="1"/>
    </xf>
    <xf numFmtId="0" fontId="20" fillId="10" borderId="1" xfId="0" applyFont="1" applyFill="1" applyBorder="1" applyAlignment="1">
      <alignment wrapText="1"/>
    </xf>
    <xf numFmtId="0" fontId="9" fillId="15" borderId="1" xfId="0" applyFont="1" applyFill="1" applyBorder="1" applyAlignment="1"/>
    <xf numFmtId="43" fontId="17" fillId="15" borderId="1" xfId="2" applyFont="1" applyFill="1" applyBorder="1" applyAlignment="1">
      <alignment vertical="center" wrapText="1"/>
    </xf>
    <xf numFmtId="41" fontId="5" fillId="0" borderId="0" xfId="0" applyNumberFormat="1" applyFont="1"/>
    <xf numFmtId="0" fontId="10" fillId="0" borderId="0" xfId="0" applyFont="1" applyFill="1" applyBorder="1" applyAlignment="1">
      <alignment horizontal="left" wrapText="1"/>
    </xf>
    <xf numFmtId="0" fontId="8" fillId="0" borderId="1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 textRotation="90"/>
    </xf>
    <xf numFmtId="0" fontId="8" fillId="0" borderId="0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textRotation="90" wrapText="1"/>
    </xf>
    <xf numFmtId="0" fontId="8" fillId="4" borderId="1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left" vertical="center"/>
    </xf>
    <xf numFmtId="0" fontId="10" fillId="0" borderId="0" xfId="0" applyFont="1" applyFill="1" applyBorder="1" applyAlignment="1">
      <alignment horizontal="left" vertical="center" wrapText="1"/>
    </xf>
    <xf numFmtId="0" fontId="7" fillId="0" borderId="0" xfId="0" applyFont="1" applyBorder="1" applyAlignment="1">
      <alignment horizontal="center" vertical="center"/>
    </xf>
    <xf numFmtId="0" fontId="5" fillId="0" borderId="2" xfId="0" applyFont="1" applyBorder="1" applyAlignment="1">
      <alignment horizontal="left"/>
    </xf>
    <xf numFmtId="0" fontId="8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25" fillId="0" borderId="0" xfId="0" applyFont="1" applyBorder="1" applyAlignment="1">
      <alignment horizontal="left"/>
    </xf>
    <xf numFmtId="0" fontId="24" fillId="0" borderId="0" xfId="0" applyFont="1" applyFill="1" applyBorder="1" applyAlignment="1">
      <alignment horizontal="left" wrapText="1"/>
    </xf>
    <xf numFmtId="0" fontId="9" fillId="0" borderId="7" xfId="0" applyFont="1" applyFill="1" applyBorder="1" applyAlignment="1">
      <alignment horizontal="center"/>
    </xf>
    <xf numFmtId="0" fontId="9" fillId="0" borderId="8" xfId="0" applyFont="1" applyFill="1" applyBorder="1" applyAlignment="1">
      <alignment horizontal="center"/>
    </xf>
    <xf numFmtId="2" fontId="9" fillId="2" borderId="0" xfId="0" applyNumberFormat="1" applyFont="1" applyFill="1" applyAlignment="1">
      <alignment horizontal="left" vertical="center"/>
    </xf>
    <xf numFmtId="0" fontId="25" fillId="0" borderId="0" xfId="0" applyFont="1" applyBorder="1" applyAlignment="1">
      <alignment horizontal="left" wrapText="1"/>
    </xf>
    <xf numFmtId="0" fontId="21" fillId="0" borderId="0" xfId="0" applyFont="1" applyAlignment="1">
      <alignment horizontal="right"/>
    </xf>
    <xf numFmtId="0" fontId="8" fillId="0" borderId="3" xfId="0" applyFont="1" applyFill="1" applyBorder="1" applyAlignment="1">
      <alignment horizontal="center" vertical="center" textRotation="90" wrapText="1"/>
    </xf>
    <xf numFmtId="0" fontId="8" fillId="0" borderId="4" xfId="0" applyFont="1" applyFill="1" applyBorder="1" applyAlignment="1">
      <alignment horizontal="center" vertical="center" textRotation="90" wrapText="1"/>
    </xf>
    <xf numFmtId="0" fontId="8" fillId="0" borderId="6" xfId="0" applyFont="1" applyFill="1" applyBorder="1" applyAlignment="1">
      <alignment horizontal="center" vertical="center" textRotation="90" wrapText="1"/>
    </xf>
    <xf numFmtId="0" fontId="8" fillId="0" borderId="3" xfId="0" applyFont="1" applyFill="1" applyBorder="1" applyAlignment="1">
      <alignment horizontal="center" vertical="center" textRotation="90"/>
    </xf>
    <xf numFmtId="0" fontId="8" fillId="0" borderId="4" xfId="0" applyFont="1" applyFill="1" applyBorder="1" applyAlignment="1">
      <alignment horizontal="center" vertical="center" textRotation="90"/>
    </xf>
    <xf numFmtId="0" fontId="8" fillId="0" borderId="6" xfId="0" applyFont="1" applyFill="1" applyBorder="1" applyAlignment="1">
      <alignment horizontal="center" vertical="center" textRotation="90"/>
    </xf>
    <xf numFmtId="0" fontId="9" fillId="0" borderId="9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 wrapText="1"/>
    </xf>
    <xf numFmtId="0" fontId="25" fillId="0" borderId="3" xfId="0" applyFont="1" applyFill="1" applyBorder="1" applyAlignment="1">
      <alignment horizontal="center" vertical="center" wrapText="1"/>
    </xf>
    <xf numFmtId="0" fontId="25" fillId="0" borderId="6" xfId="0" applyFont="1" applyFill="1" applyBorder="1" applyAlignment="1">
      <alignment horizontal="center" vertical="center" wrapText="1"/>
    </xf>
    <xf numFmtId="0" fontId="22" fillId="0" borderId="0" xfId="0" applyFont="1" applyAlignment="1">
      <alignment horizontal="center"/>
    </xf>
    <xf numFmtId="0" fontId="13" fillId="0" borderId="0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textRotation="90"/>
    </xf>
    <xf numFmtId="0" fontId="19" fillId="0" borderId="4" xfId="0" applyFont="1" applyFill="1" applyBorder="1" applyAlignment="1">
      <alignment horizontal="center" vertical="center" textRotation="90"/>
    </xf>
    <xf numFmtId="43" fontId="17" fillId="0" borderId="1" xfId="2" applyFont="1" applyFill="1" applyBorder="1" applyAlignment="1">
      <alignment horizontal="center" vertical="center" wrapText="1"/>
    </xf>
    <xf numFmtId="43" fontId="17" fillId="0" borderId="7" xfId="2" applyFont="1" applyFill="1" applyBorder="1" applyAlignment="1">
      <alignment horizontal="center" vertical="center" wrapText="1"/>
    </xf>
    <xf numFmtId="43" fontId="15" fillId="0" borderId="1" xfId="2" applyFont="1" applyFill="1" applyBorder="1" applyAlignment="1">
      <alignment horizontal="center" wrapText="1"/>
    </xf>
    <xf numFmtId="0" fontId="17" fillId="0" borderId="1" xfId="0" applyFont="1" applyFill="1" applyBorder="1" applyAlignment="1">
      <alignment horizontal="center" wrapText="1"/>
    </xf>
    <xf numFmtId="0" fontId="17" fillId="0" borderId="1" xfId="0" applyFont="1" applyFill="1" applyBorder="1" applyAlignment="1">
      <alignment horizontal="center" vertical="center" wrapText="1"/>
    </xf>
    <xf numFmtId="0" fontId="35" fillId="0" borderId="0" xfId="0" applyFont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49" fontId="15" fillId="0" borderId="3" xfId="0" applyNumberFormat="1" applyFont="1" applyFill="1" applyBorder="1" applyAlignment="1">
      <alignment horizontal="center" vertical="center" wrapText="1"/>
    </xf>
    <xf numFmtId="49" fontId="15" fillId="0" borderId="4" xfId="0" applyNumberFormat="1" applyFont="1" applyFill="1" applyBorder="1" applyAlignment="1">
      <alignment horizontal="center" vertical="center" wrapText="1"/>
    </xf>
    <xf numFmtId="0" fontId="16" fillId="0" borderId="4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vertical="center" wrapText="1"/>
    </xf>
    <xf numFmtId="0" fontId="16" fillId="0" borderId="4" xfId="0" applyFont="1" applyFill="1" applyBorder="1" applyAlignment="1">
      <alignment vertical="center" wrapText="1"/>
    </xf>
    <xf numFmtId="43" fontId="16" fillId="0" borderId="3" xfId="2" applyFont="1" applyFill="1" applyBorder="1" applyAlignment="1">
      <alignment horizontal="center" vertical="center" wrapText="1"/>
    </xf>
    <xf numFmtId="43" fontId="16" fillId="0" borderId="4" xfId="2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 wrapText="1"/>
    </xf>
    <xf numFmtId="0" fontId="17" fillId="0" borderId="6" xfId="0" applyFont="1" applyFill="1" applyBorder="1" applyAlignment="1">
      <alignment horizontal="center" vertical="center" wrapText="1"/>
    </xf>
    <xf numFmtId="43" fontId="18" fillId="0" borderId="3" xfId="2" applyFont="1" applyFill="1" applyBorder="1" applyAlignment="1">
      <alignment horizontal="center" vertical="center" wrapText="1"/>
    </xf>
    <xf numFmtId="43" fontId="18" fillId="0" borderId="6" xfId="2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right" vertical="center" textRotation="90"/>
    </xf>
    <xf numFmtId="0" fontId="19" fillId="0" borderId="6" xfId="0" applyFont="1" applyFill="1" applyBorder="1" applyAlignment="1">
      <alignment horizontal="right" vertical="center" textRotation="90"/>
    </xf>
    <xf numFmtId="9" fontId="19" fillId="0" borderId="9" xfId="0" applyNumberFormat="1" applyFont="1" applyFill="1" applyBorder="1" applyAlignment="1">
      <alignment horizontal="center" vertical="center" textRotation="90"/>
    </xf>
    <xf numFmtId="0" fontId="19" fillId="0" borderId="5" xfId="0" applyFont="1" applyFill="1" applyBorder="1" applyAlignment="1">
      <alignment horizontal="center" vertical="center" textRotation="90"/>
    </xf>
    <xf numFmtId="43" fontId="17" fillId="0" borderId="3" xfId="2" applyFont="1" applyFill="1" applyBorder="1" applyAlignment="1">
      <alignment horizontal="center" vertical="center" wrapText="1"/>
    </xf>
    <xf numFmtId="43" fontId="17" fillId="0" borderId="4" xfId="2" applyFont="1" applyFill="1" applyBorder="1" applyAlignment="1">
      <alignment horizontal="center" vertical="center" wrapText="1"/>
    </xf>
    <xf numFmtId="0" fontId="36" fillId="0" borderId="0" xfId="0" applyFont="1" applyAlignment="1">
      <alignment horizontal="center" vertical="center" wrapText="1"/>
    </xf>
  </cellXfs>
  <cellStyles count="3">
    <cellStyle name="Comma" xfId="2" builtinId="3"/>
    <cellStyle name="Normal" xfId="0" builtinId="0"/>
    <cellStyle name="Normal 2" xfId="1"/>
  </cellStyles>
  <dxfs count="0"/>
  <tableStyles count="0" defaultTableStyle="TableStyleMedium9" defaultPivotStyle="PivotStyleLight16"/>
  <colors>
    <mruColors>
      <color rgb="FF6D8838"/>
      <color rgb="FF81A042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T205"/>
  <sheetViews>
    <sheetView tabSelected="1" topLeftCell="H1" workbookViewId="0">
      <pane ySplit="6" topLeftCell="A106" activePane="bottomLeft" state="frozen"/>
      <selection activeCell="D1" sqref="D1"/>
      <selection pane="bottomLeft" activeCell="AQ200" sqref="AQ200"/>
    </sheetView>
  </sheetViews>
  <sheetFormatPr defaultRowHeight="15"/>
  <cols>
    <col min="1" max="1" width="5.140625" customWidth="1"/>
    <col min="2" max="2" width="32" customWidth="1"/>
    <col min="3" max="3" width="15.28515625" customWidth="1"/>
    <col min="4" max="4" width="9.42578125" customWidth="1"/>
    <col min="5" max="5" width="4.28515625" style="15" customWidth="1"/>
    <col min="6" max="6" width="4.42578125" style="15" customWidth="1"/>
    <col min="7" max="7" width="6" style="15" customWidth="1"/>
    <col min="8" max="8" width="4.7109375" style="15" customWidth="1"/>
    <col min="9" max="9" width="5.28515625" customWidth="1"/>
    <col min="10" max="17" width="3" customWidth="1"/>
    <col min="18" max="18" width="4.28515625" customWidth="1"/>
    <col min="19" max="19" width="3" customWidth="1"/>
    <col min="20" max="20" width="14.140625" customWidth="1"/>
    <col min="21" max="21" width="12.7109375" customWidth="1"/>
    <col min="22" max="22" width="15.85546875" customWidth="1"/>
    <col min="23" max="23" width="13.140625" customWidth="1"/>
    <col min="24" max="31" width="4" customWidth="1"/>
    <col min="32" max="32" width="11.140625" customWidth="1"/>
    <col min="33" max="33" width="12.28515625" style="1" customWidth="1"/>
    <col min="34" max="38" width="4" customWidth="1"/>
    <col min="39" max="39" width="4.85546875" customWidth="1"/>
    <col min="40" max="44" width="4" customWidth="1"/>
    <col min="45" max="45" width="14.5703125" customWidth="1"/>
  </cols>
  <sheetData>
    <row r="1" spans="1:46" ht="18.75">
      <c r="A1" s="338" t="s">
        <v>57</v>
      </c>
      <c r="B1" s="338"/>
      <c r="C1" s="338"/>
      <c r="D1" s="338"/>
      <c r="E1" s="338"/>
      <c r="F1" s="338"/>
      <c r="G1" s="338"/>
      <c r="H1" s="338"/>
      <c r="I1" s="338"/>
      <c r="J1" s="338"/>
      <c r="K1" s="338"/>
      <c r="L1" s="338"/>
      <c r="M1" s="338"/>
      <c r="N1" s="338"/>
      <c r="O1" s="338"/>
      <c r="P1" s="338"/>
      <c r="Q1" s="338"/>
      <c r="R1" s="338"/>
      <c r="S1" s="338"/>
      <c r="T1" s="338"/>
      <c r="U1" s="338"/>
      <c r="V1" s="338"/>
      <c r="W1" s="338"/>
      <c r="X1" s="338"/>
      <c r="Y1" s="338"/>
      <c r="Z1" s="338"/>
      <c r="AA1" s="338"/>
      <c r="AB1" s="338"/>
      <c r="AC1" s="338"/>
      <c r="AD1" s="338"/>
      <c r="AE1" s="338"/>
      <c r="AF1" s="338"/>
      <c r="AG1" s="338"/>
      <c r="AH1" s="338"/>
      <c r="AI1" s="338"/>
      <c r="AJ1" s="338"/>
      <c r="AK1" s="338"/>
      <c r="AL1" s="338"/>
      <c r="AM1" s="338"/>
      <c r="AN1" s="338"/>
      <c r="AO1" s="338"/>
      <c r="AP1" s="338"/>
      <c r="AQ1" s="338"/>
      <c r="AR1" s="338"/>
      <c r="AS1" s="338"/>
      <c r="AT1" s="338"/>
    </row>
    <row r="2" spans="1:46" ht="18.75">
      <c r="A2" s="338" t="s">
        <v>579</v>
      </c>
      <c r="B2" s="338"/>
      <c r="C2" s="338"/>
      <c r="D2" s="338"/>
      <c r="E2" s="338"/>
      <c r="F2" s="338"/>
      <c r="G2" s="338"/>
      <c r="H2" s="338"/>
      <c r="I2" s="338"/>
      <c r="J2" s="338"/>
      <c r="K2" s="338"/>
      <c r="L2" s="338"/>
      <c r="M2" s="338"/>
      <c r="N2" s="338"/>
      <c r="O2" s="338"/>
      <c r="P2" s="338"/>
      <c r="Q2" s="338"/>
      <c r="R2" s="338"/>
      <c r="S2" s="338"/>
      <c r="T2" s="338"/>
      <c r="U2" s="338"/>
      <c r="V2" s="338"/>
      <c r="W2" s="338"/>
      <c r="X2" s="338"/>
      <c r="Y2" s="338"/>
      <c r="Z2" s="338"/>
      <c r="AA2" s="338"/>
      <c r="AB2" s="338"/>
      <c r="AC2" s="338"/>
      <c r="AD2" s="338"/>
      <c r="AE2" s="338"/>
      <c r="AF2" s="338"/>
      <c r="AG2" s="338"/>
      <c r="AH2" s="338"/>
      <c r="AI2" s="338"/>
      <c r="AJ2" s="338"/>
      <c r="AK2" s="338"/>
      <c r="AL2" s="338"/>
      <c r="AM2" s="338"/>
      <c r="AN2" s="338"/>
      <c r="AO2" s="338"/>
      <c r="AP2" s="338"/>
      <c r="AQ2" s="338"/>
      <c r="AR2" s="338"/>
      <c r="AS2" s="338"/>
      <c r="AT2" s="338"/>
    </row>
    <row r="3" spans="1:46" ht="15.75">
      <c r="A3" s="339" t="s">
        <v>213</v>
      </c>
      <c r="B3" s="339"/>
      <c r="C3" s="339"/>
      <c r="D3" s="339"/>
      <c r="E3" s="274"/>
      <c r="F3" s="274"/>
      <c r="G3" s="274"/>
      <c r="H3" s="274"/>
      <c r="I3" s="74"/>
      <c r="J3" s="74"/>
      <c r="K3" s="74"/>
      <c r="L3" s="74"/>
      <c r="M3" s="74"/>
      <c r="N3" s="74"/>
      <c r="O3" s="74"/>
      <c r="P3" s="74"/>
      <c r="Q3" s="74"/>
      <c r="R3" s="98"/>
      <c r="S3" s="74"/>
      <c r="T3" s="74"/>
      <c r="U3" s="74"/>
      <c r="V3" s="74"/>
      <c r="W3" s="74"/>
      <c r="X3" s="74"/>
      <c r="Y3" s="74"/>
      <c r="Z3" s="74"/>
      <c r="AA3" s="74"/>
      <c r="AB3" s="74"/>
      <c r="AC3" s="74"/>
      <c r="AD3" s="74"/>
      <c r="AE3" s="74"/>
      <c r="AF3" s="74"/>
      <c r="AG3" s="273"/>
      <c r="AH3" s="74"/>
      <c r="AI3" s="105"/>
      <c r="AJ3" s="74"/>
      <c r="AK3" s="74"/>
      <c r="AL3" s="74"/>
      <c r="AM3" s="74"/>
      <c r="AN3" s="74"/>
      <c r="AO3" s="74"/>
      <c r="AP3" s="74"/>
      <c r="AQ3" s="74"/>
      <c r="AR3" s="74"/>
      <c r="AS3" s="74"/>
      <c r="AT3" s="75"/>
    </row>
    <row r="4" spans="1:46">
      <c r="A4" s="340" t="s">
        <v>11</v>
      </c>
      <c r="B4" s="341" t="s">
        <v>216</v>
      </c>
      <c r="C4" s="340" t="s">
        <v>52</v>
      </c>
      <c r="D4" s="340" t="s">
        <v>13</v>
      </c>
      <c r="E4" s="344" t="s">
        <v>214</v>
      </c>
      <c r="F4" s="344"/>
      <c r="G4" s="344"/>
      <c r="H4" s="344"/>
      <c r="I4" s="344"/>
      <c r="J4" s="344"/>
      <c r="K4" s="344"/>
      <c r="L4" s="344"/>
      <c r="M4" s="344"/>
      <c r="N4" s="344"/>
      <c r="O4" s="344"/>
      <c r="P4" s="344"/>
      <c r="Q4" s="344"/>
      <c r="R4" s="344"/>
      <c r="S4" s="344"/>
      <c r="T4" s="344" t="s">
        <v>19</v>
      </c>
      <c r="U4" s="344"/>
      <c r="V4" s="344"/>
      <c r="W4" s="344"/>
      <c r="X4" s="344"/>
      <c r="Y4" s="344"/>
      <c r="Z4" s="344"/>
      <c r="AA4" s="344"/>
      <c r="AB4" s="344"/>
      <c r="AC4" s="344"/>
      <c r="AD4" s="344"/>
      <c r="AE4" s="344"/>
      <c r="AF4" s="344"/>
      <c r="AG4" s="344"/>
      <c r="AH4" s="344"/>
      <c r="AI4" s="345" t="s">
        <v>215</v>
      </c>
      <c r="AJ4" s="345"/>
      <c r="AK4" s="345"/>
      <c r="AL4" s="345"/>
      <c r="AM4" s="345"/>
      <c r="AN4" s="345"/>
      <c r="AO4" s="345"/>
      <c r="AP4" s="345"/>
      <c r="AQ4" s="345"/>
      <c r="AR4" s="345"/>
      <c r="AS4" s="334" t="s">
        <v>8</v>
      </c>
      <c r="AT4" s="334" t="s">
        <v>12</v>
      </c>
    </row>
    <row r="5" spans="1:46" ht="15" customHeight="1">
      <c r="A5" s="340"/>
      <c r="B5" s="342"/>
      <c r="C5" s="340"/>
      <c r="D5" s="340"/>
      <c r="E5" s="346" t="s">
        <v>14</v>
      </c>
      <c r="F5" s="346"/>
      <c r="G5" s="346"/>
      <c r="H5" s="347" t="s">
        <v>54</v>
      </c>
      <c r="I5" s="347"/>
      <c r="J5" s="347"/>
      <c r="K5" s="347"/>
      <c r="L5" s="347"/>
      <c r="M5" s="347"/>
      <c r="N5" s="347"/>
      <c r="O5" s="347"/>
      <c r="P5" s="347"/>
      <c r="Q5" s="347"/>
      <c r="R5" s="347"/>
      <c r="S5" s="347"/>
      <c r="T5" s="348" t="s">
        <v>53</v>
      </c>
      <c r="U5" s="348"/>
      <c r="V5" s="348"/>
      <c r="W5" s="348" t="s">
        <v>55</v>
      </c>
      <c r="X5" s="348"/>
      <c r="Y5" s="348"/>
      <c r="Z5" s="348"/>
      <c r="AA5" s="348"/>
      <c r="AB5" s="348"/>
      <c r="AC5" s="348"/>
      <c r="AD5" s="348"/>
      <c r="AE5" s="348"/>
      <c r="AF5" s="348"/>
      <c r="AG5" s="348"/>
      <c r="AH5" s="348"/>
      <c r="AI5" s="349" t="s">
        <v>0</v>
      </c>
      <c r="AJ5" s="335" t="s">
        <v>1</v>
      </c>
      <c r="AK5" s="335"/>
      <c r="AL5" s="335"/>
      <c r="AM5" s="335"/>
      <c r="AN5" s="332" t="s">
        <v>255</v>
      </c>
      <c r="AO5" s="332" t="s">
        <v>256</v>
      </c>
      <c r="AP5" s="332" t="s">
        <v>257</v>
      </c>
      <c r="AQ5" s="332" t="s">
        <v>258</v>
      </c>
      <c r="AR5" s="332" t="s">
        <v>254</v>
      </c>
      <c r="AS5" s="334"/>
      <c r="AT5" s="334"/>
    </row>
    <row r="6" spans="1:46" ht="79.5" customHeight="1">
      <c r="A6" s="340"/>
      <c r="B6" s="343"/>
      <c r="C6" s="340"/>
      <c r="D6" s="340"/>
      <c r="E6" s="299" t="s">
        <v>9</v>
      </c>
      <c r="F6" s="299" t="s">
        <v>10</v>
      </c>
      <c r="G6" s="300" t="s">
        <v>7</v>
      </c>
      <c r="H6" s="301" t="s">
        <v>36</v>
      </c>
      <c r="I6" s="70" t="s">
        <v>37</v>
      </c>
      <c r="J6" s="71" t="s">
        <v>29</v>
      </c>
      <c r="K6" s="70" t="s">
        <v>39</v>
      </c>
      <c r="L6" s="70" t="s">
        <v>15</v>
      </c>
      <c r="M6" s="70" t="s">
        <v>30</v>
      </c>
      <c r="N6" s="70" t="s">
        <v>24</v>
      </c>
      <c r="O6" s="70" t="s">
        <v>40</v>
      </c>
      <c r="P6" s="70" t="s">
        <v>41</v>
      </c>
      <c r="Q6" s="70" t="s">
        <v>42</v>
      </c>
      <c r="R6" s="101" t="s">
        <v>43</v>
      </c>
      <c r="S6" s="70" t="s">
        <v>38</v>
      </c>
      <c r="T6" s="302" t="s">
        <v>9</v>
      </c>
      <c r="U6" s="302" t="s">
        <v>10</v>
      </c>
      <c r="V6" s="302" t="s">
        <v>7</v>
      </c>
      <c r="W6" s="72" t="s">
        <v>36</v>
      </c>
      <c r="X6" s="72" t="s">
        <v>37</v>
      </c>
      <c r="Y6" s="73" t="s">
        <v>29</v>
      </c>
      <c r="Z6" s="72" t="s">
        <v>39</v>
      </c>
      <c r="AA6" s="72" t="s">
        <v>15</v>
      </c>
      <c r="AB6" s="72" t="s">
        <v>30</v>
      </c>
      <c r="AC6" s="72" t="s">
        <v>24</v>
      </c>
      <c r="AD6" s="72" t="s">
        <v>40</v>
      </c>
      <c r="AE6" s="72" t="s">
        <v>41</v>
      </c>
      <c r="AF6" s="72" t="s">
        <v>42</v>
      </c>
      <c r="AG6" s="72" t="s">
        <v>43</v>
      </c>
      <c r="AH6" s="72" t="s">
        <v>38</v>
      </c>
      <c r="AI6" s="349"/>
      <c r="AJ6" s="303" t="s">
        <v>25</v>
      </c>
      <c r="AK6" s="303" t="s">
        <v>28</v>
      </c>
      <c r="AL6" s="303" t="s">
        <v>26</v>
      </c>
      <c r="AM6" s="303" t="s">
        <v>27</v>
      </c>
      <c r="AN6" s="332"/>
      <c r="AO6" s="332"/>
      <c r="AP6" s="332"/>
      <c r="AQ6" s="332"/>
      <c r="AR6" s="332"/>
      <c r="AS6" s="334"/>
      <c r="AT6" s="334"/>
    </row>
    <row r="7" spans="1:46" ht="25.5">
      <c r="A7" s="62">
        <v>1</v>
      </c>
      <c r="B7" s="84" t="s">
        <v>218</v>
      </c>
      <c r="C7" s="88" t="s">
        <v>188</v>
      </c>
      <c r="D7" s="89">
        <v>12584</v>
      </c>
      <c r="E7" s="109">
        <v>1</v>
      </c>
      <c r="F7" s="106"/>
      <c r="G7" s="106">
        <f>E7+F7</f>
        <v>1</v>
      </c>
      <c r="H7" s="122">
        <v>1</v>
      </c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90">
        <v>582000</v>
      </c>
      <c r="U7" s="65">
        <v>0</v>
      </c>
      <c r="V7" s="67">
        <f>SUM(T7:U7)</f>
        <v>582000</v>
      </c>
      <c r="W7" s="67">
        <f>SUM(U7:V7)</f>
        <v>582000</v>
      </c>
      <c r="X7" s="20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136"/>
      <c r="AJ7" s="137"/>
      <c r="AK7" s="137"/>
      <c r="AL7" s="137"/>
      <c r="AM7" s="137"/>
      <c r="AN7" s="137"/>
      <c r="AO7" s="156"/>
      <c r="AP7" s="155"/>
      <c r="AQ7" s="155"/>
      <c r="AR7" s="155">
        <v>1</v>
      </c>
      <c r="AS7" s="160">
        <v>582000</v>
      </c>
      <c r="AT7" s="91">
        <v>600</v>
      </c>
    </row>
    <row r="8" spans="1:46" ht="26.25">
      <c r="A8" s="92">
        <v>2</v>
      </c>
      <c r="B8" s="89" t="s">
        <v>217</v>
      </c>
      <c r="C8" s="93" t="s">
        <v>189</v>
      </c>
      <c r="D8" s="89">
        <v>12585</v>
      </c>
      <c r="E8" s="109">
        <v>1</v>
      </c>
      <c r="F8" s="106"/>
      <c r="G8" s="106">
        <f t="shared" ref="G8:G71" si="0">E8+F8</f>
        <v>1</v>
      </c>
      <c r="H8" s="122">
        <v>1</v>
      </c>
      <c r="I8" s="63"/>
      <c r="J8" s="63"/>
      <c r="K8" s="63"/>
      <c r="L8" s="63"/>
      <c r="M8" s="63"/>
      <c r="N8" s="63"/>
      <c r="O8" s="63"/>
      <c r="P8" s="63"/>
      <c r="Q8" s="63"/>
      <c r="R8" s="63"/>
      <c r="S8" s="63"/>
      <c r="T8" s="90">
        <v>485000</v>
      </c>
      <c r="U8" s="65">
        <v>0</v>
      </c>
      <c r="V8" s="67">
        <f t="shared" ref="V8:W45" si="1">SUM(T8:U8)</f>
        <v>485000</v>
      </c>
      <c r="W8" s="67">
        <f t="shared" si="1"/>
        <v>485000</v>
      </c>
      <c r="X8" s="65"/>
      <c r="Y8" s="65"/>
      <c r="Z8" s="65"/>
      <c r="AA8" s="65"/>
      <c r="AB8" s="65"/>
      <c r="AC8" s="65"/>
      <c r="AD8" s="65"/>
      <c r="AE8" s="65"/>
      <c r="AF8" s="65"/>
      <c r="AG8" s="65"/>
      <c r="AH8" s="65"/>
      <c r="AI8" s="138"/>
      <c r="AJ8" s="138"/>
      <c r="AK8" s="138"/>
      <c r="AL8" s="138"/>
      <c r="AM8" s="137"/>
      <c r="AN8" s="138"/>
      <c r="AO8" s="139"/>
      <c r="AP8" s="158"/>
      <c r="AQ8" s="158"/>
      <c r="AR8" s="158">
        <v>1</v>
      </c>
      <c r="AS8" s="160">
        <v>485000</v>
      </c>
      <c r="AT8" s="91">
        <v>780</v>
      </c>
    </row>
    <row r="9" spans="1:46" ht="26.25">
      <c r="A9" s="62">
        <v>3</v>
      </c>
      <c r="B9" s="85" t="s">
        <v>219</v>
      </c>
      <c r="C9" s="93" t="s">
        <v>190</v>
      </c>
      <c r="D9" s="89">
        <v>12604</v>
      </c>
      <c r="E9" s="109">
        <v>1</v>
      </c>
      <c r="F9" s="106"/>
      <c r="G9" s="106">
        <f t="shared" si="0"/>
        <v>1</v>
      </c>
      <c r="H9" s="122">
        <v>1</v>
      </c>
      <c r="I9" s="64"/>
      <c r="J9" s="64"/>
      <c r="K9" s="64"/>
      <c r="L9" s="64"/>
      <c r="M9" s="64"/>
      <c r="N9" s="64"/>
      <c r="O9" s="64"/>
      <c r="P9" s="64"/>
      <c r="Q9" s="64"/>
      <c r="R9" s="64"/>
      <c r="S9" s="64"/>
      <c r="T9" s="90">
        <v>485000</v>
      </c>
      <c r="U9" s="65">
        <v>0</v>
      </c>
      <c r="V9" s="67">
        <f t="shared" si="1"/>
        <v>485000</v>
      </c>
      <c r="W9" s="67">
        <f t="shared" si="1"/>
        <v>485000</v>
      </c>
      <c r="X9" s="65"/>
      <c r="Y9" s="65"/>
      <c r="Z9" s="65"/>
      <c r="AA9" s="65"/>
      <c r="AB9" s="65"/>
      <c r="AC9" s="65"/>
      <c r="AD9" s="65"/>
      <c r="AE9" s="65"/>
      <c r="AF9" s="65"/>
      <c r="AG9" s="65"/>
      <c r="AH9" s="65"/>
      <c r="AI9" s="138"/>
      <c r="AJ9" s="138"/>
      <c r="AK9" s="138"/>
      <c r="AL9" s="138"/>
      <c r="AM9" s="137"/>
      <c r="AN9" s="138"/>
      <c r="AO9" s="139"/>
      <c r="AP9" s="158"/>
      <c r="AQ9" s="158"/>
      <c r="AR9" s="158">
        <v>1</v>
      </c>
      <c r="AS9" s="172">
        <v>485000</v>
      </c>
      <c r="AT9" s="91">
        <v>1400</v>
      </c>
    </row>
    <row r="10" spans="1:46" ht="26.25">
      <c r="A10" s="92">
        <v>4</v>
      </c>
      <c r="B10" s="89" t="s">
        <v>220</v>
      </c>
      <c r="C10" s="93" t="s">
        <v>191</v>
      </c>
      <c r="D10" s="89">
        <v>12607</v>
      </c>
      <c r="E10" s="109">
        <v>1</v>
      </c>
      <c r="F10" s="106"/>
      <c r="G10" s="106">
        <f t="shared" si="0"/>
        <v>1</v>
      </c>
      <c r="H10" s="122">
        <v>1</v>
      </c>
      <c r="I10" s="63"/>
      <c r="J10" s="63"/>
      <c r="K10" s="63"/>
      <c r="L10" s="63"/>
      <c r="M10" s="63"/>
      <c r="N10" s="63"/>
      <c r="O10" s="63"/>
      <c r="P10" s="63"/>
      <c r="Q10" s="63"/>
      <c r="R10" s="63"/>
      <c r="S10" s="63"/>
      <c r="T10" s="90">
        <v>582000</v>
      </c>
      <c r="U10" s="65">
        <v>0</v>
      </c>
      <c r="V10" s="67">
        <f t="shared" si="1"/>
        <v>582000</v>
      </c>
      <c r="W10" s="67">
        <f t="shared" si="1"/>
        <v>582000</v>
      </c>
      <c r="X10" s="65"/>
      <c r="Y10" s="65"/>
      <c r="Z10" s="65"/>
      <c r="AA10" s="65"/>
      <c r="AB10" s="65"/>
      <c r="AC10" s="65"/>
      <c r="AD10" s="65"/>
      <c r="AE10" s="65"/>
      <c r="AF10" s="65"/>
      <c r="AG10" s="65"/>
      <c r="AH10" s="65"/>
      <c r="AI10" s="138"/>
      <c r="AJ10" s="138"/>
      <c r="AK10" s="138"/>
      <c r="AL10" s="138"/>
      <c r="AM10" s="137"/>
      <c r="AN10" s="138"/>
      <c r="AO10" s="139"/>
      <c r="AP10" s="158"/>
      <c r="AQ10" s="158"/>
      <c r="AR10" s="158">
        <v>1</v>
      </c>
      <c r="AS10" s="172">
        <v>582000</v>
      </c>
      <c r="AT10" s="91">
        <v>2500</v>
      </c>
    </row>
    <row r="11" spans="1:46" ht="26.25">
      <c r="A11" s="62">
        <v>5</v>
      </c>
      <c r="B11" s="85" t="s">
        <v>221</v>
      </c>
      <c r="C11" s="93" t="s">
        <v>192</v>
      </c>
      <c r="D11" s="89">
        <v>12606</v>
      </c>
      <c r="E11" s="109">
        <v>1</v>
      </c>
      <c r="F11" s="106"/>
      <c r="G11" s="106">
        <f t="shared" si="0"/>
        <v>1</v>
      </c>
      <c r="H11" s="122">
        <v>1</v>
      </c>
      <c r="I11" s="65"/>
      <c r="J11" s="65"/>
      <c r="K11" s="65"/>
      <c r="L11" s="65"/>
      <c r="M11" s="65"/>
      <c r="N11" s="65"/>
      <c r="O11" s="65"/>
      <c r="P11" s="65"/>
      <c r="Q11" s="65"/>
      <c r="R11" s="65"/>
      <c r="S11" s="65"/>
      <c r="T11" s="90">
        <v>582000</v>
      </c>
      <c r="U11" s="65">
        <v>0</v>
      </c>
      <c r="V11" s="67">
        <f t="shared" si="1"/>
        <v>582000</v>
      </c>
      <c r="W11" s="67">
        <f t="shared" si="1"/>
        <v>582000</v>
      </c>
      <c r="X11" s="65"/>
      <c r="Y11" s="65"/>
      <c r="Z11" s="65"/>
      <c r="AA11" s="65"/>
      <c r="AB11" s="65"/>
      <c r="AC11" s="65"/>
      <c r="AD11" s="65"/>
      <c r="AE11" s="65"/>
      <c r="AF11" s="65"/>
      <c r="AG11" s="65"/>
      <c r="AH11" s="65"/>
      <c r="AI11" s="138"/>
      <c r="AJ11" s="138"/>
      <c r="AK11" s="138"/>
      <c r="AL11" s="138"/>
      <c r="AM11" s="137"/>
      <c r="AN11" s="138"/>
      <c r="AO11" s="139"/>
      <c r="AP11" s="158"/>
      <c r="AQ11" s="158"/>
      <c r="AR11" s="158">
        <v>1</v>
      </c>
      <c r="AS11" s="172">
        <v>582000</v>
      </c>
      <c r="AT11" s="91">
        <v>560</v>
      </c>
    </row>
    <row r="12" spans="1:46">
      <c r="A12" s="92">
        <v>6</v>
      </c>
      <c r="B12" s="89" t="s">
        <v>222</v>
      </c>
      <c r="C12" s="93" t="s">
        <v>193</v>
      </c>
      <c r="D12" s="89">
        <v>12612</v>
      </c>
      <c r="E12" s="109">
        <v>1</v>
      </c>
      <c r="F12" s="106"/>
      <c r="G12" s="106">
        <f t="shared" si="0"/>
        <v>1</v>
      </c>
      <c r="H12" s="122">
        <v>1</v>
      </c>
      <c r="I12" s="65"/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90">
        <v>582000</v>
      </c>
      <c r="U12" s="65">
        <v>0</v>
      </c>
      <c r="V12" s="67">
        <f t="shared" si="1"/>
        <v>582000</v>
      </c>
      <c r="W12" s="67">
        <f t="shared" si="1"/>
        <v>582000</v>
      </c>
      <c r="X12" s="65"/>
      <c r="Y12" s="65"/>
      <c r="Z12" s="65"/>
      <c r="AA12" s="65"/>
      <c r="AB12" s="65"/>
      <c r="AC12" s="65"/>
      <c r="AD12" s="65"/>
      <c r="AE12" s="65"/>
      <c r="AF12" s="65"/>
      <c r="AG12" s="65"/>
      <c r="AH12" s="65"/>
      <c r="AI12" s="138"/>
      <c r="AJ12" s="138"/>
      <c r="AK12" s="138"/>
      <c r="AL12" s="138"/>
      <c r="AM12" s="137"/>
      <c r="AN12" s="138"/>
      <c r="AO12" s="139"/>
      <c r="AP12" s="158"/>
      <c r="AQ12" s="158"/>
      <c r="AR12" s="158">
        <v>1</v>
      </c>
      <c r="AS12" s="172">
        <v>582000</v>
      </c>
      <c r="AT12" s="91">
        <v>480</v>
      </c>
    </row>
    <row r="13" spans="1:46" ht="26.25">
      <c r="A13" s="62">
        <v>7</v>
      </c>
      <c r="B13" s="85" t="s">
        <v>225</v>
      </c>
      <c r="C13" s="93" t="s">
        <v>194</v>
      </c>
      <c r="D13" s="89">
        <v>12608</v>
      </c>
      <c r="E13" s="109">
        <v>1</v>
      </c>
      <c r="F13" s="106"/>
      <c r="G13" s="106">
        <f t="shared" si="0"/>
        <v>1</v>
      </c>
      <c r="H13" s="122">
        <v>1</v>
      </c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90">
        <v>582000</v>
      </c>
      <c r="U13" s="65">
        <v>0</v>
      </c>
      <c r="V13" s="67">
        <f t="shared" si="1"/>
        <v>582000</v>
      </c>
      <c r="W13" s="67">
        <f t="shared" si="1"/>
        <v>582000</v>
      </c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138"/>
      <c r="AJ13" s="138"/>
      <c r="AK13" s="138"/>
      <c r="AL13" s="138"/>
      <c r="AM13" s="137"/>
      <c r="AN13" s="138"/>
      <c r="AO13" s="139"/>
      <c r="AP13" s="158"/>
      <c r="AQ13" s="158"/>
      <c r="AR13" s="158">
        <v>1</v>
      </c>
      <c r="AS13" s="160">
        <v>582000</v>
      </c>
      <c r="AT13" s="91">
        <v>530</v>
      </c>
    </row>
    <row r="14" spans="1:46" ht="26.25">
      <c r="A14" s="92">
        <v>8</v>
      </c>
      <c r="B14" s="89" t="s">
        <v>223</v>
      </c>
      <c r="C14" s="93" t="s">
        <v>195</v>
      </c>
      <c r="D14" s="89">
        <v>12609</v>
      </c>
      <c r="E14" s="109">
        <v>1</v>
      </c>
      <c r="F14" s="106"/>
      <c r="G14" s="106">
        <f t="shared" si="0"/>
        <v>1</v>
      </c>
      <c r="H14" s="122">
        <v>1</v>
      </c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90">
        <v>582000</v>
      </c>
      <c r="U14" s="65">
        <v>0</v>
      </c>
      <c r="V14" s="67">
        <f t="shared" si="1"/>
        <v>582000</v>
      </c>
      <c r="W14" s="67">
        <f t="shared" si="1"/>
        <v>582000</v>
      </c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138"/>
      <c r="AJ14" s="138"/>
      <c r="AK14" s="138"/>
      <c r="AL14" s="138"/>
      <c r="AM14" s="137"/>
      <c r="AN14" s="138"/>
      <c r="AO14" s="139"/>
      <c r="AP14" s="158"/>
      <c r="AQ14" s="158"/>
      <c r="AR14" s="158">
        <v>1</v>
      </c>
      <c r="AS14" s="160">
        <v>582000</v>
      </c>
      <c r="AT14" s="91">
        <v>650</v>
      </c>
    </row>
    <row r="15" spans="1:46">
      <c r="A15" s="62">
        <v>9</v>
      </c>
      <c r="B15" s="85" t="s">
        <v>224</v>
      </c>
      <c r="C15" s="88" t="s">
        <v>196</v>
      </c>
      <c r="D15" s="89">
        <v>12605</v>
      </c>
      <c r="E15" s="109">
        <v>1</v>
      </c>
      <c r="F15" s="106"/>
      <c r="G15" s="106">
        <f t="shared" si="0"/>
        <v>1</v>
      </c>
      <c r="H15" s="122">
        <v>1</v>
      </c>
      <c r="I15" s="65"/>
      <c r="J15" s="65"/>
      <c r="K15" s="65"/>
      <c r="L15" s="65"/>
      <c r="M15" s="65"/>
      <c r="N15" s="65"/>
      <c r="O15" s="65"/>
      <c r="P15" s="65"/>
      <c r="Q15" s="65"/>
      <c r="R15" s="65"/>
      <c r="S15" s="65"/>
      <c r="T15" s="90">
        <v>485000</v>
      </c>
      <c r="U15" s="65">
        <v>0</v>
      </c>
      <c r="V15" s="67">
        <f t="shared" si="1"/>
        <v>485000</v>
      </c>
      <c r="W15" s="67">
        <f t="shared" si="1"/>
        <v>485000</v>
      </c>
      <c r="X15" s="65"/>
      <c r="Y15" s="65"/>
      <c r="Z15" s="65"/>
      <c r="AA15" s="65"/>
      <c r="AB15" s="65"/>
      <c r="AC15" s="65"/>
      <c r="AD15" s="65"/>
      <c r="AE15" s="65"/>
      <c r="AF15" s="65"/>
      <c r="AG15" s="65"/>
      <c r="AH15" s="65"/>
      <c r="AI15" s="138"/>
      <c r="AJ15" s="138"/>
      <c r="AK15" s="138"/>
      <c r="AL15" s="138"/>
      <c r="AM15" s="137"/>
      <c r="AN15" s="138"/>
      <c r="AO15" s="139"/>
      <c r="AP15" s="158"/>
      <c r="AQ15" s="158"/>
      <c r="AR15" s="158">
        <v>1</v>
      </c>
      <c r="AS15" s="172">
        <v>485000</v>
      </c>
      <c r="AT15" s="91">
        <v>350</v>
      </c>
    </row>
    <row r="16" spans="1:46" ht="26.25">
      <c r="A16" s="92">
        <v>10</v>
      </c>
      <c r="B16" s="89" t="s">
        <v>226</v>
      </c>
      <c r="C16" s="88" t="s">
        <v>197</v>
      </c>
      <c r="D16" s="89">
        <v>12603</v>
      </c>
      <c r="E16" s="109">
        <v>1</v>
      </c>
      <c r="F16" s="106"/>
      <c r="G16" s="106">
        <f t="shared" si="0"/>
        <v>1</v>
      </c>
      <c r="H16" s="122">
        <v>1</v>
      </c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90">
        <v>970000</v>
      </c>
      <c r="U16" s="65">
        <v>0</v>
      </c>
      <c r="V16" s="67">
        <f t="shared" si="1"/>
        <v>970000</v>
      </c>
      <c r="W16" s="67">
        <f t="shared" si="1"/>
        <v>970000</v>
      </c>
      <c r="X16" s="65"/>
      <c r="Y16" s="65"/>
      <c r="Z16" s="65"/>
      <c r="AA16" s="65"/>
      <c r="AB16" s="65"/>
      <c r="AC16" s="65"/>
      <c r="AD16" s="65"/>
      <c r="AE16" s="65"/>
      <c r="AF16" s="65"/>
      <c r="AG16" s="65"/>
      <c r="AH16" s="65"/>
      <c r="AI16" s="138"/>
      <c r="AJ16" s="138"/>
      <c r="AK16" s="138"/>
      <c r="AL16" s="138"/>
      <c r="AM16" s="137"/>
      <c r="AN16" s="138"/>
      <c r="AO16" s="139"/>
      <c r="AP16" s="158"/>
      <c r="AQ16" s="158"/>
      <c r="AR16" s="158">
        <v>1</v>
      </c>
      <c r="AS16" s="173">
        <v>963709.48</v>
      </c>
      <c r="AT16" s="91">
        <v>850</v>
      </c>
    </row>
    <row r="17" spans="1:46" ht="26.25">
      <c r="A17" s="62">
        <v>11</v>
      </c>
      <c r="B17" s="85" t="s">
        <v>227</v>
      </c>
      <c r="C17" s="88" t="s">
        <v>198</v>
      </c>
      <c r="D17" s="89">
        <v>12586</v>
      </c>
      <c r="E17" s="109">
        <v>1</v>
      </c>
      <c r="F17" s="106"/>
      <c r="G17" s="106">
        <f t="shared" si="0"/>
        <v>1</v>
      </c>
      <c r="H17" s="122">
        <v>1</v>
      </c>
      <c r="I17" s="65"/>
      <c r="J17" s="65"/>
      <c r="K17" s="65"/>
      <c r="L17" s="65"/>
      <c r="M17" s="65"/>
      <c r="N17" s="65"/>
      <c r="O17" s="65"/>
      <c r="P17" s="65"/>
      <c r="Q17" s="65"/>
      <c r="R17" s="65"/>
      <c r="S17" s="65"/>
      <c r="T17" s="90">
        <v>582000</v>
      </c>
      <c r="U17" s="65">
        <v>0</v>
      </c>
      <c r="V17" s="67">
        <f t="shared" si="1"/>
        <v>582000</v>
      </c>
      <c r="W17" s="67">
        <f t="shared" si="1"/>
        <v>582000</v>
      </c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138"/>
      <c r="AJ17" s="138"/>
      <c r="AK17" s="138"/>
      <c r="AL17" s="138"/>
      <c r="AM17" s="137"/>
      <c r="AN17" s="138"/>
      <c r="AO17" s="139"/>
      <c r="AP17" s="158"/>
      <c r="AQ17" s="158"/>
      <c r="AR17" s="158">
        <v>1</v>
      </c>
      <c r="AS17" s="173">
        <v>582000</v>
      </c>
      <c r="AT17" s="91">
        <v>900</v>
      </c>
    </row>
    <row r="18" spans="1:46">
      <c r="A18" s="92">
        <v>12</v>
      </c>
      <c r="B18" s="89" t="s">
        <v>228</v>
      </c>
      <c r="C18" s="88" t="s">
        <v>199</v>
      </c>
      <c r="D18" s="89">
        <v>12602</v>
      </c>
      <c r="E18" s="109">
        <v>1</v>
      </c>
      <c r="F18" s="106"/>
      <c r="G18" s="106">
        <f t="shared" si="0"/>
        <v>1</v>
      </c>
      <c r="H18" s="122">
        <v>1</v>
      </c>
      <c r="I18" s="65"/>
      <c r="J18" s="65"/>
      <c r="K18" s="65"/>
      <c r="L18" s="65"/>
      <c r="M18" s="65"/>
      <c r="N18" s="65"/>
      <c r="O18" s="65"/>
      <c r="P18" s="65"/>
      <c r="Q18" s="65"/>
      <c r="R18" s="65"/>
      <c r="S18" s="65"/>
      <c r="T18" s="90">
        <v>485000</v>
      </c>
      <c r="U18" s="65">
        <v>0</v>
      </c>
      <c r="V18" s="67">
        <f t="shared" si="1"/>
        <v>485000</v>
      </c>
      <c r="W18" s="67">
        <f t="shared" si="1"/>
        <v>485000</v>
      </c>
      <c r="X18" s="65"/>
      <c r="Y18" s="65"/>
      <c r="Z18" s="65"/>
      <c r="AA18" s="65"/>
      <c r="AB18" s="65"/>
      <c r="AC18" s="65"/>
      <c r="AD18" s="65"/>
      <c r="AE18" s="65"/>
      <c r="AF18" s="65"/>
      <c r="AG18" s="65"/>
      <c r="AH18" s="65"/>
      <c r="AI18" s="138"/>
      <c r="AJ18" s="138"/>
      <c r="AK18" s="138"/>
      <c r="AL18" s="138"/>
      <c r="AM18" s="137"/>
      <c r="AN18" s="138"/>
      <c r="AO18" s="139"/>
      <c r="AP18" s="158"/>
      <c r="AQ18" s="158"/>
      <c r="AR18" s="158">
        <v>1</v>
      </c>
      <c r="AS18" s="160">
        <v>485000</v>
      </c>
      <c r="AT18" s="91">
        <v>250</v>
      </c>
    </row>
    <row r="19" spans="1:46">
      <c r="A19" s="62">
        <v>13</v>
      </c>
      <c r="B19" s="85" t="s">
        <v>229</v>
      </c>
      <c r="C19" s="88" t="s">
        <v>199</v>
      </c>
      <c r="D19" s="89">
        <v>12602</v>
      </c>
      <c r="E19" s="109">
        <v>1</v>
      </c>
      <c r="F19" s="106"/>
      <c r="G19" s="106">
        <f t="shared" si="0"/>
        <v>1</v>
      </c>
      <c r="H19" s="122">
        <v>1</v>
      </c>
      <c r="I19" s="65"/>
      <c r="J19" s="65"/>
      <c r="K19" s="65"/>
      <c r="L19" s="65"/>
      <c r="M19" s="65"/>
      <c r="N19" s="65"/>
      <c r="O19" s="65"/>
      <c r="P19" s="65"/>
      <c r="Q19" s="65"/>
      <c r="R19" s="65"/>
      <c r="S19" s="65"/>
      <c r="T19" s="90">
        <v>485000</v>
      </c>
      <c r="U19" s="65">
        <v>0</v>
      </c>
      <c r="V19" s="67">
        <f t="shared" si="1"/>
        <v>485000</v>
      </c>
      <c r="W19" s="67">
        <f t="shared" si="1"/>
        <v>485000</v>
      </c>
      <c r="X19" s="65"/>
      <c r="Y19" s="65"/>
      <c r="Z19" s="65"/>
      <c r="AA19" s="65"/>
      <c r="AB19" s="65"/>
      <c r="AC19" s="65"/>
      <c r="AD19" s="65"/>
      <c r="AE19" s="65"/>
      <c r="AF19" s="65"/>
      <c r="AG19" s="65"/>
      <c r="AH19" s="65"/>
      <c r="AI19" s="138"/>
      <c r="AJ19" s="138"/>
      <c r="AK19" s="138"/>
      <c r="AL19" s="138"/>
      <c r="AM19" s="137"/>
      <c r="AN19" s="138"/>
      <c r="AO19" s="139"/>
      <c r="AP19" s="158"/>
      <c r="AQ19" s="158"/>
      <c r="AR19" s="158">
        <v>1</v>
      </c>
      <c r="AS19" s="160">
        <v>485000</v>
      </c>
      <c r="AT19" s="91">
        <v>150</v>
      </c>
    </row>
    <row r="20" spans="1:46" ht="26.25">
      <c r="A20" s="92">
        <v>14</v>
      </c>
      <c r="B20" s="89" t="s">
        <v>230</v>
      </c>
      <c r="C20" s="88" t="s">
        <v>200</v>
      </c>
      <c r="D20" s="89">
        <v>12587</v>
      </c>
      <c r="E20" s="109">
        <v>1</v>
      </c>
      <c r="F20" s="106"/>
      <c r="G20" s="106">
        <f t="shared" si="0"/>
        <v>1</v>
      </c>
      <c r="H20" s="122">
        <v>1</v>
      </c>
      <c r="I20" s="65"/>
      <c r="J20" s="65"/>
      <c r="K20" s="65"/>
      <c r="L20" s="65"/>
      <c r="M20" s="65"/>
      <c r="N20" s="65"/>
      <c r="O20" s="65"/>
      <c r="P20" s="65"/>
      <c r="Q20" s="65"/>
      <c r="R20" s="65"/>
      <c r="S20" s="65"/>
      <c r="T20" s="90">
        <v>970000</v>
      </c>
      <c r="U20" s="65">
        <v>0</v>
      </c>
      <c r="V20" s="67">
        <f t="shared" si="1"/>
        <v>970000</v>
      </c>
      <c r="W20" s="67">
        <f t="shared" si="1"/>
        <v>970000</v>
      </c>
      <c r="X20" s="65"/>
      <c r="Y20" s="65"/>
      <c r="Z20" s="65"/>
      <c r="AA20" s="65"/>
      <c r="AB20" s="65"/>
      <c r="AC20" s="65"/>
      <c r="AD20" s="65"/>
      <c r="AE20" s="65"/>
      <c r="AF20" s="65"/>
      <c r="AG20" s="65"/>
      <c r="AH20" s="65"/>
      <c r="AI20" s="138"/>
      <c r="AJ20" s="138"/>
      <c r="AK20" s="138"/>
      <c r="AL20" s="138"/>
      <c r="AM20" s="137"/>
      <c r="AN20" s="138"/>
      <c r="AO20" s="139"/>
      <c r="AP20" s="158"/>
      <c r="AQ20" s="158"/>
      <c r="AR20" s="158">
        <v>1</v>
      </c>
      <c r="AS20" s="173">
        <v>970000</v>
      </c>
      <c r="AT20" s="91">
        <v>1500</v>
      </c>
    </row>
    <row r="21" spans="1:46" ht="26.25">
      <c r="A21" s="62">
        <v>15</v>
      </c>
      <c r="B21" s="85" t="s">
        <v>231</v>
      </c>
      <c r="C21" s="93" t="s">
        <v>201</v>
      </c>
      <c r="D21" s="89">
        <v>12588</v>
      </c>
      <c r="E21" s="109">
        <v>1</v>
      </c>
      <c r="F21" s="106"/>
      <c r="G21" s="106">
        <f t="shared" si="0"/>
        <v>1</v>
      </c>
      <c r="H21" s="122">
        <v>1</v>
      </c>
      <c r="I21" s="65"/>
      <c r="J21" s="65"/>
      <c r="K21" s="65"/>
      <c r="L21" s="65"/>
      <c r="M21" s="65"/>
      <c r="N21" s="65"/>
      <c r="O21" s="65"/>
      <c r="P21" s="65"/>
      <c r="Q21" s="65"/>
      <c r="R21" s="65"/>
      <c r="S21" s="65"/>
      <c r="T21" s="90">
        <v>970000</v>
      </c>
      <c r="U21" s="65">
        <v>0</v>
      </c>
      <c r="V21" s="67">
        <f t="shared" si="1"/>
        <v>970000</v>
      </c>
      <c r="W21" s="67">
        <f t="shared" si="1"/>
        <v>970000</v>
      </c>
      <c r="X21" s="65"/>
      <c r="Y21" s="65"/>
      <c r="Z21" s="65"/>
      <c r="AA21" s="65"/>
      <c r="AB21" s="65"/>
      <c r="AC21" s="65"/>
      <c r="AD21" s="65"/>
      <c r="AE21" s="65"/>
      <c r="AF21" s="65"/>
      <c r="AG21" s="65"/>
      <c r="AH21" s="65"/>
      <c r="AI21" s="138"/>
      <c r="AJ21" s="138"/>
      <c r="AK21" s="138"/>
      <c r="AL21" s="138"/>
      <c r="AM21" s="137"/>
      <c r="AN21" s="138"/>
      <c r="AO21" s="139"/>
      <c r="AP21" s="158"/>
      <c r="AQ21" s="158"/>
      <c r="AR21" s="158">
        <v>1</v>
      </c>
      <c r="AS21" s="173">
        <v>970000</v>
      </c>
      <c r="AT21" s="91">
        <v>400</v>
      </c>
    </row>
    <row r="22" spans="1:46" ht="26.25">
      <c r="A22" s="92">
        <v>16</v>
      </c>
      <c r="B22" s="89" t="s">
        <v>232</v>
      </c>
      <c r="C22" s="88" t="s">
        <v>202</v>
      </c>
      <c r="D22" s="89">
        <v>12589</v>
      </c>
      <c r="E22" s="109">
        <v>1</v>
      </c>
      <c r="F22" s="106"/>
      <c r="G22" s="106">
        <f t="shared" si="0"/>
        <v>1</v>
      </c>
      <c r="H22" s="122">
        <v>1</v>
      </c>
      <c r="I22" s="65"/>
      <c r="J22" s="65"/>
      <c r="K22" s="65"/>
      <c r="L22" s="65"/>
      <c r="M22" s="65"/>
      <c r="N22" s="65"/>
      <c r="O22" s="65"/>
      <c r="P22" s="65"/>
      <c r="Q22" s="65"/>
      <c r="R22" s="65"/>
      <c r="S22" s="65"/>
      <c r="T22" s="90">
        <v>485000</v>
      </c>
      <c r="U22" s="65">
        <v>0</v>
      </c>
      <c r="V22" s="67">
        <f t="shared" si="1"/>
        <v>485000</v>
      </c>
      <c r="W22" s="67">
        <f t="shared" si="1"/>
        <v>485000</v>
      </c>
      <c r="X22" s="65"/>
      <c r="Y22" s="65"/>
      <c r="Z22" s="65"/>
      <c r="AA22" s="65"/>
      <c r="AB22" s="65"/>
      <c r="AC22" s="65"/>
      <c r="AD22" s="65"/>
      <c r="AE22" s="65"/>
      <c r="AF22" s="65"/>
      <c r="AG22" s="65"/>
      <c r="AH22" s="65"/>
      <c r="AI22" s="138"/>
      <c r="AJ22" s="138"/>
      <c r="AK22" s="138"/>
      <c r="AL22" s="138"/>
      <c r="AM22" s="137"/>
      <c r="AN22" s="138"/>
      <c r="AO22" s="139"/>
      <c r="AP22" s="158"/>
      <c r="AQ22" s="158"/>
      <c r="AR22" s="158">
        <v>1</v>
      </c>
      <c r="AS22" s="173">
        <v>480000</v>
      </c>
      <c r="AT22" s="91">
        <v>5000</v>
      </c>
    </row>
    <row r="23" spans="1:46">
      <c r="A23" s="62">
        <v>17</v>
      </c>
      <c r="B23" s="85" t="s">
        <v>233</v>
      </c>
      <c r="C23" s="93" t="s">
        <v>202</v>
      </c>
      <c r="D23" s="89">
        <v>12589</v>
      </c>
      <c r="E23" s="109">
        <v>1</v>
      </c>
      <c r="F23" s="106"/>
      <c r="G23" s="106">
        <f t="shared" si="0"/>
        <v>1</v>
      </c>
      <c r="H23" s="122">
        <v>1</v>
      </c>
      <c r="I23" s="65"/>
      <c r="J23" s="65"/>
      <c r="K23" s="65"/>
      <c r="L23" s="65"/>
      <c r="M23" s="65"/>
      <c r="N23" s="65"/>
      <c r="O23" s="65"/>
      <c r="P23" s="65"/>
      <c r="Q23" s="65"/>
      <c r="R23" s="65"/>
      <c r="S23" s="65"/>
      <c r="T23" s="90">
        <v>485000</v>
      </c>
      <c r="U23" s="65">
        <v>0</v>
      </c>
      <c r="V23" s="67">
        <f t="shared" si="1"/>
        <v>485000</v>
      </c>
      <c r="W23" s="67">
        <f t="shared" si="1"/>
        <v>485000</v>
      </c>
      <c r="X23" s="65"/>
      <c r="Y23" s="65"/>
      <c r="Z23" s="65"/>
      <c r="AA23" s="65"/>
      <c r="AB23" s="65"/>
      <c r="AC23" s="65"/>
      <c r="AD23" s="65"/>
      <c r="AE23" s="65"/>
      <c r="AF23" s="65"/>
      <c r="AG23" s="65"/>
      <c r="AH23" s="65"/>
      <c r="AI23" s="138"/>
      <c r="AJ23" s="138"/>
      <c r="AK23" s="138"/>
      <c r="AL23" s="138"/>
      <c r="AM23" s="137"/>
      <c r="AN23" s="138"/>
      <c r="AO23" s="139"/>
      <c r="AP23" s="158"/>
      <c r="AQ23" s="158"/>
      <c r="AR23" s="158">
        <v>1</v>
      </c>
      <c r="AS23" s="173">
        <v>484410.47</v>
      </c>
      <c r="AT23" s="91">
        <v>450</v>
      </c>
    </row>
    <row r="24" spans="1:46">
      <c r="A24" s="92">
        <v>18</v>
      </c>
      <c r="B24" s="89" t="s">
        <v>234</v>
      </c>
      <c r="C24" s="93" t="s">
        <v>259</v>
      </c>
      <c r="D24" s="89">
        <v>12601</v>
      </c>
      <c r="E24" s="109">
        <v>1</v>
      </c>
      <c r="F24" s="106"/>
      <c r="G24" s="106">
        <f t="shared" si="0"/>
        <v>1</v>
      </c>
      <c r="H24" s="122">
        <v>1</v>
      </c>
      <c r="I24" s="65"/>
      <c r="J24" s="65"/>
      <c r="K24" s="65"/>
      <c r="L24" s="65"/>
      <c r="M24" s="65"/>
      <c r="N24" s="65"/>
      <c r="O24" s="65"/>
      <c r="P24" s="65"/>
      <c r="Q24" s="65"/>
      <c r="R24" s="65"/>
      <c r="S24" s="65"/>
      <c r="T24" s="90">
        <v>970000</v>
      </c>
      <c r="U24" s="65">
        <v>0</v>
      </c>
      <c r="V24" s="67">
        <f t="shared" si="1"/>
        <v>970000</v>
      </c>
      <c r="W24" s="67">
        <f t="shared" si="1"/>
        <v>970000</v>
      </c>
      <c r="X24" s="65"/>
      <c r="Y24" s="65"/>
      <c r="Z24" s="65"/>
      <c r="AA24" s="65"/>
      <c r="AB24" s="65"/>
      <c r="AC24" s="65"/>
      <c r="AD24" s="65"/>
      <c r="AE24" s="65"/>
      <c r="AF24" s="65"/>
      <c r="AG24" s="65"/>
      <c r="AH24" s="65"/>
      <c r="AI24" s="138"/>
      <c r="AJ24" s="138"/>
      <c r="AK24" s="138"/>
      <c r="AL24" s="138"/>
      <c r="AM24" s="137"/>
      <c r="AN24" s="138"/>
      <c r="AO24" s="139"/>
      <c r="AP24" s="158"/>
      <c r="AQ24" s="158"/>
      <c r="AR24" s="158">
        <v>1</v>
      </c>
      <c r="AS24" s="173">
        <v>969387.8</v>
      </c>
      <c r="AT24" s="91">
        <v>1500</v>
      </c>
    </row>
    <row r="25" spans="1:46" ht="26.25">
      <c r="A25" s="62">
        <v>19</v>
      </c>
      <c r="B25" s="85" t="s">
        <v>235</v>
      </c>
      <c r="C25" s="88" t="s">
        <v>260</v>
      </c>
      <c r="D25" s="89">
        <v>12600</v>
      </c>
      <c r="E25" s="109">
        <v>1</v>
      </c>
      <c r="F25" s="106"/>
      <c r="G25" s="106">
        <f t="shared" si="0"/>
        <v>1</v>
      </c>
      <c r="H25" s="122">
        <v>1</v>
      </c>
      <c r="I25" s="65"/>
      <c r="J25" s="65"/>
      <c r="K25" s="65"/>
      <c r="L25" s="65"/>
      <c r="M25" s="65"/>
      <c r="N25" s="65"/>
      <c r="O25" s="65"/>
      <c r="P25" s="65"/>
      <c r="Q25" s="65"/>
      <c r="R25" s="65"/>
      <c r="S25" s="65"/>
      <c r="T25" s="90">
        <v>485000</v>
      </c>
      <c r="U25" s="65">
        <v>0</v>
      </c>
      <c r="V25" s="67">
        <f t="shared" si="1"/>
        <v>485000</v>
      </c>
      <c r="W25" s="67">
        <f t="shared" si="1"/>
        <v>485000</v>
      </c>
      <c r="X25" s="65"/>
      <c r="Y25" s="65"/>
      <c r="Z25" s="65"/>
      <c r="AA25" s="65"/>
      <c r="AB25" s="65"/>
      <c r="AC25" s="65"/>
      <c r="AD25" s="65"/>
      <c r="AE25" s="65"/>
      <c r="AF25" s="65"/>
      <c r="AG25" s="65"/>
      <c r="AH25" s="65"/>
      <c r="AI25" s="138"/>
      <c r="AJ25" s="138"/>
      <c r="AK25" s="138"/>
      <c r="AL25" s="138"/>
      <c r="AM25" s="137"/>
      <c r="AN25" s="138"/>
      <c r="AO25" s="139"/>
      <c r="AP25" s="158"/>
      <c r="AQ25" s="158"/>
      <c r="AR25" s="158">
        <v>1</v>
      </c>
      <c r="AS25" s="173">
        <v>485000</v>
      </c>
      <c r="AT25" s="91">
        <v>380</v>
      </c>
    </row>
    <row r="26" spans="1:46" ht="26.25">
      <c r="A26" s="92">
        <v>20</v>
      </c>
      <c r="B26" s="89" t="s">
        <v>236</v>
      </c>
      <c r="C26" s="88" t="s">
        <v>260</v>
      </c>
      <c r="D26" s="89">
        <v>12600</v>
      </c>
      <c r="E26" s="109">
        <v>1</v>
      </c>
      <c r="F26" s="106"/>
      <c r="G26" s="106">
        <f t="shared" si="0"/>
        <v>1</v>
      </c>
      <c r="H26" s="122">
        <v>1</v>
      </c>
      <c r="I26" s="65"/>
      <c r="J26" s="65"/>
      <c r="K26" s="65"/>
      <c r="L26" s="65"/>
      <c r="M26" s="65"/>
      <c r="N26" s="65"/>
      <c r="O26" s="65"/>
      <c r="P26" s="65"/>
      <c r="Q26" s="65"/>
      <c r="R26" s="65"/>
      <c r="S26" s="65"/>
      <c r="T26" s="90">
        <v>485000</v>
      </c>
      <c r="U26" s="65">
        <v>0</v>
      </c>
      <c r="V26" s="67">
        <f t="shared" si="1"/>
        <v>485000</v>
      </c>
      <c r="W26" s="67">
        <f t="shared" si="1"/>
        <v>485000</v>
      </c>
      <c r="X26" s="65"/>
      <c r="Y26" s="65"/>
      <c r="Z26" s="65"/>
      <c r="AA26" s="65"/>
      <c r="AB26" s="65"/>
      <c r="AC26" s="65"/>
      <c r="AD26" s="65"/>
      <c r="AE26" s="65"/>
      <c r="AF26" s="65"/>
      <c r="AG26" s="65"/>
      <c r="AH26" s="65"/>
      <c r="AI26" s="138"/>
      <c r="AJ26" s="138"/>
      <c r="AK26" s="138"/>
      <c r="AL26" s="138"/>
      <c r="AM26" s="137"/>
      <c r="AN26" s="138"/>
      <c r="AO26" s="139"/>
      <c r="AP26" s="158"/>
      <c r="AQ26" s="158"/>
      <c r="AR26" s="158">
        <v>1</v>
      </c>
      <c r="AS26" s="173">
        <v>485000</v>
      </c>
      <c r="AT26" s="91">
        <v>800</v>
      </c>
    </row>
    <row r="27" spans="1:46">
      <c r="A27" s="62">
        <v>21</v>
      </c>
      <c r="B27" s="85" t="s">
        <v>237</v>
      </c>
      <c r="C27" s="88" t="s">
        <v>203</v>
      </c>
      <c r="D27" s="89">
        <v>12610</v>
      </c>
      <c r="E27" s="109">
        <v>1</v>
      </c>
      <c r="F27" s="106"/>
      <c r="G27" s="106">
        <f t="shared" si="0"/>
        <v>1</v>
      </c>
      <c r="H27" s="122">
        <v>1</v>
      </c>
      <c r="I27" s="65"/>
      <c r="J27" s="65"/>
      <c r="K27" s="65"/>
      <c r="L27" s="65"/>
      <c r="M27" s="65"/>
      <c r="N27" s="65"/>
      <c r="O27" s="65"/>
      <c r="P27" s="65"/>
      <c r="Q27" s="65"/>
      <c r="R27" s="65"/>
      <c r="S27" s="65"/>
      <c r="T27" s="90">
        <v>970000</v>
      </c>
      <c r="U27" s="65">
        <v>0</v>
      </c>
      <c r="V27" s="67">
        <f t="shared" si="1"/>
        <v>970000</v>
      </c>
      <c r="W27" s="67">
        <f t="shared" si="1"/>
        <v>970000</v>
      </c>
      <c r="X27" s="65"/>
      <c r="Y27" s="65"/>
      <c r="Z27" s="65"/>
      <c r="AA27" s="65"/>
      <c r="AB27" s="65"/>
      <c r="AC27" s="65"/>
      <c r="AD27" s="65"/>
      <c r="AE27" s="65"/>
      <c r="AF27" s="65"/>
      <c r="AG27" s="65"/>
      <c r="AH27" s="65"/>
      <c r="AI27" s="138"/>
      <c r="AJ27" s="138"/>
      <c r="AK27" s="138"/>
      <c r="AL27" s="138"/>
      <c r="AM27" s="137"/>
      <c r="AN27" s="138"/>
      <c r="AO27" s="139"/>
      <c r="AP27" s="158"/>
      <c r="AQ27" s="158"/>
      <c r="AR27" s="158">
        <v>1</v>
      </c>
      <c r="AS27" s="173">
        <v>970000</v>
      </c>
      <c r="AT27" s="91">
        <v>450</v>
      </c>
    </row>
    <row r="28" spans="1:46" ht="26.25">
      <c r="A28" s="92">
        <v>22</v>
      </c>
      <c r="B28" s="89" t="s">
        <v>238</v>
      </c>
      <c r="C28" s="88" t="s">
        <v>261</v>
      </c>
      <c r="D28" s="89">
        <v>12599</v>
      </c>
      <c r="E28" s="109">
        <v>1</v>
      </c>
      <c r="F28" s="106"/>
      <c r="G28" s="106">
        <f t="shared" si="0"/>
        <v>1</v>
      </c>
      <c r="H28" s="122">
        <v>1</v>
      </c>
      <c r="I28" s="65"/>
      <c r="J28" s="65"/>
      <c r="K28" s="65"/>
      <c r="L28" s="65"/>
      <c r="M28" s="65"/>
      <c r="N28" s="65"/>
      <c r="O28" s="65"/>
      <c r="P28" s="65"/>
      <c r="Q28" s="65"/>
      <c r="R28" s="65"/>
      <c r="S28" s="65"/>
      <c r="T28" s="90">
        <v>485000</v>
      </c>
      <c r="U28" s="65">
        <v>0</v>
      </c>
      <c r="V28" s="67">
        <f t="shared" si="1"/>
        <v>485000</v>
      </c>
      <c r="W28" s="67">
        <f t="shared" si="1"/>
        <v>485000</v>
      </c>
      <c r="X28" s="65"/>
      <c r="Y28" s="65"/>
      <c r="Z28" s="65"/>
      <c r="AA28" s="65"/>
      <c r="AB28" s="65"/>
      <c r="AC28" s="65"/>
      <c r="AD28" s="65"/>
      <c r="AE28" s="65"/>
      <c r="AF28" s="65"/>
      <c r="AG28" s="65"/>
      <c r="AH28" s="65"/>
      <c r="AI28" s="138"/>
      <c r="AJ28" s="138"/>
      <c r="AK28" s="138"/>
      <c r="AL28" s="138"/>
      <c r="AM28" s="137"/>
      <c r="AN28" s="138"/>
      <c r="AO28" s="139"/>
      <c r="AP28" s="158"/>
      <c r="AQ28" s="158"/>
      <c r="AR28" s="158">
        <v>1</v>
      </c>
      <c r="AS28" s="173">
        <v>484910</v>
      </c>
      <c r="AT28" s="91">
        <v>600</v>
      </c>
    </row>
    <row r="29" spans="1:46">
      <c r="A29" s="62">
        <v>23</v>
      </c>
      <c r="B29" s="85" t="s">
        <v>239</v>
      </c>
      <c r="C29" s="88" t="s">
        <v>261</v>
      </c>
      <c r="D29" s="89">
        <v>12599</v>
      </c>
      <c r="E29" s="109">
        <v>1</v>
      </c>
      <c r="F29" s="106"/>
      <c r="G29" s="106">
        <f t="shared" si="0"/>
        <v>1</v>
      </c>
      <c r="H29" s="122">
        <v>1</v>
      </c>
      <c r="I29" s="65"/>
      <c r="J29" s="65"/>
      <c r="K29" s="65"/>
      <c r="L29" s="65"/>
      <c r="M29" s="65"/>
      <c r="N29" s="65"/>
      <c r="O29" s="65"/>
      <c r="P29" s="65"/>
      <c r="Q29" s="65"/>
      <c r="R29" s="65"/>
      <c r="S29" s="65"/>
      <c r="T29" s="90">
        <v>485000</v>
      </c>
      <c r="U29" s="65">
        <v>0</v>
      </c>
      <c r="V29" s="67">
        <f t="shared" si="1"/>
        <v>485000</v>
      </c>
      <c r="W29" s="67">
        <f t="shared" si="1"/>
        <v>485000</v>
      </c>
      <c r="X29" s="65"/>
      <c r="Y29" s="65"/>
      <c r="Z29" s="65"/>
      <c r="AA29" s="65"/>
      <c r="AB29" s="65"/>
      <c r="AC29" s="65"/>
      <c r="AD29" s="65"/>
      <c r="AE29" s="65"/>
      <c r="AF29" s="65"/>
      <c r="AG29" s="65"/>
      <c r="AH29" s="65"/>
      <c r="AI29" s="138"/>
      <c r="AJ29" s="138"/>
      <c r="AK29" s="138"/>
      <c r="AL29" s="138"/>
      <c r="AM29" s="137"/>
      <c r="AN29" s="138"/>
      <c r="AO29" s="139"/>
      <c r="AP29" s="158"/>
      <c r="AQ29" s="158"/>
      <c r="AR29" s="158">
        <v>1</v>
      </c>
      <c r="AS29" s="173">
        <v>485000</v>
      </c>
      <c r="AT29" s="91">
        <v>520</v>
      </c>
    </row>
    <row r="30" spans="1:46" ht="26.25">
      <c r="A30" s="92">
        <v>24</v>
      </c>
      <c r="B30" s="89" t="s">
        <v>240</v>
      </c>
      <c r="C30" s="88" t="s">
        <v>262</v>
      </c>
      <c r="D30" s="89">
        <v>12611</v>
      </c>
      <c r="E30" s="109">
        <v>1</v>
      </c>
      <c r="F30" s="106"/>
      <c r="G30" s="106">
        <f t="shared" si="0"/>
        <v>1</v>
      </c>
      <c r="H30" s="122">
        <v>1</v>
      </c>
      <c r="I30" s="65"/>
      <c r="J30" s="65"/>
      <c r="K30" s="65"/>
      <c r="L30" s="65"/>
      <c r="M30" s="65"/>
      <c r="N30" s="65"/>
      <c r="O30" s="65"/>
      <c r="P30" s="65"/>
      <c r="Q30" s="65"/>
      <c r="R30" s="65"/>
      <c r="S30" s="65"/>
      <c r="T30" s="90">
        <v>970000</v>
      </c>
      <c r="U30" s="65">
        <v>0</v>
      </c>
      <c r="V30" s="67">
        <f t="shared" si="1"/>
        <v>970000</v>
      </c>
      <c r="W30" s="67">
        <f t="shared" si="1"/>
        <v>970000</v>
      </c>
      <c r="X30" s="65"/>
      <c r="Y30" s="65"/>
      <c r="Z30" s="65"/>
      <c r="AA30" s="65"/>
      <c r="AB30" s="65"/>
      <c r="AC30" s="65"/>
      <c r="AD30" s="65"/>
      <c r="AE30" s="65"/>
      <c r="AF30" s="65"/>
      <c r="AG30" s="65"/>
      <c r="AH30" s="65"/>
      <c r="AI30" s="138"/>
      <c r="AJ30" s="138"/>
      <c r="AK30" s="138"/>
      <c r="AL30" s="138"/>
      <c r="AM30" s="137"/>
      <c r="AN30" s="138"/>
      <c r="AO30" s="139"/>
      <c r="AP30" s="158"/>
      <c r="AQ30" s="158"/>
      <c r="AR30" s="158">
        <v>1</v>
      </c>
      <c r="AS30" s="173">
        <v>970000</v>
      </c>
      <c r="AT30" s="91">
        <v>650</v>
      </c>
    </row>
    <row r="31" spans="1:46">
      <c r="A31" s="62">
        <v>25</v>
      </c>
      <c r="B31" s="85" t="s">
        <v>241</v>
      </c>
      <c r="C31" s="88" t="s">
        <v>204</v>
      </c>
      <c r="D31" s="89">
        <v>12590</v>
      </c>
      <c r="E31" s="109">
        <v>1</v>
      </c>
      <c r="F31" s="106"/>
      <c r="G31" s="106">
        <f t="shared" si="0"/>
        <v>1</v>
      </c>
      <c r="H31" s="122">
        <v>1</v>
      </c>
      <c r="I31" s="65"/>
      <c r="J31" s="65"/>
      <c r="K31" s="65"/>
      <c r="L31" s="65"/>
      <c r="M31" s="65"/>
      <c r="N31" s="65"/>
      <c r="O31" s="65"/>
      <c r="P31" s="65"/>
      <c r="Q31" s="65"/>
      <c r="R31" s="65"/>
      <c r="S31" s="65"/>
      <c r="T31" s="90">
        <v>582000</v>
      </c>
      <c r="U31" s="65">
        <v>0</v>
      </c>
      <c r="V31" s="67">
        <f t="shared" si="1"/>
        <v>582000</v>
      </c>
      <c r="W31" s="67">
        <f t="shared" si="1"/>
        <v>582000</v>
      </c>
      <c r="X31" s="65"/>
      <c r="Y31" s="65"/>
      <c r="Z31" s="65"/>
      <c r="AA31" s="65"/>
      <c r="AB31" s="65"/>
      <c r="AC31" s="65"/>
      <c r="AD31" s="65"/>
      <c r="AE31" s="65"/>
      <c r="AF31" s="65"/>
      <c r="AG31" s="65"/>
      <c r="AH31" s="65"/>
      <c r="AI31" s="138"/>
      <c r="AJ31" s="138"/>
      <c r="AK31" s="138"/>
      <c r="AL31" s="138"/>
      <c r="AM31" s="137"/>
      <c r="AN31" s="138"/>
      <c r="AO31" s="139"/>
      <c r="AP31" s="158"/>
      <c r="AQ31" s="158"/>
      <c r="AR31" s="158">
        <v>1</v>
      </c>
      <c r="AS31" s="173">
        <v>582000</v>
      </c>
      <c r="AT31" s="91">
        <v>480</v>
      </c>
    </row>
    <row r="32" spans="1:46" ht="39">
      <c r="A32" s="92">
        <v>26</v>
      </c>
      <c r="B32" s="89" t="s">
        <v>242</v>
      </c>
      <c r="C32" s="88" t="s">
        <v>205</v>
      </c>
      <c r="D32" s="89">
        <v>12592</v>
      </c>
      <c r="E32" s="109">
        <v>1</v>
      </c>
      <c r="F32" s="106"/>
      <c r="G32" s="106">
        <f t="shared" si="0"/>
        <v>1</v>
      </c>
      <c r="H32" s="122">
        <v>1</v>
      </c>
      <c r="I32" s="65"/>
      <c r="J32" s="65"/>
      <c r="K32" s="65"/>
      <c r="L32" s="65"/>
      <c r="M32" s="65"/>
      <c r="N32" s="65"/>
      <c r="O32" s="65"/>
      <c r="P32" s="65"/>
      <c r="Q32" s="65"/>
      <c r="R32" s="65"/>
      <c r="S32" s="65"/>
      <c r="T32" s="90">
        <v>582000</v>
      </c>
      <c r="U32" s="65">
        <v>0</v>
      </c>
      <c r="V32" s="67">
        <f t="shared" si="1"/>
        <v>582000</v>
      </c>
      <c r="W32" s="67">
        <f t="shared" si="1"/>
        <v>582000</v>
      </c>
      <c r="X32" s="65"/>
      <c r="Y32" s="65"/>
      <c r="Z32" s="65"/>
      <c r="AA32" s="65"/>
      <c r="AB32" s="65"/>
      <c r="AC32" s="65"/>
      <c r="AD32" s="65"/>
      <c r="AE32" s="65"/>
      <c r="AF32" s="65"/>
      <c r="AG32" s="65"/>
      <c r="AH32" s="65"/>
      <c r="AI32" s="138"/>
      <c r="AJ32" s="138"/>
      <c r="AK32" s="138"/>
      <c r="AL32" s="138"/>
      <c r="AM32" s="137"/>
      <c r="AN32" s="138"/>
      <c r="AO32" s="139"/>
      <c r="AP32" s="158"/>
      <c r="AQ32" s="158"/>
      <c r="AR32" s="158">
        <v>1</v>
      </c>
      <c r="AS32" s="173">
        <v>562222.54</v>
      </c>
      <c r="AT32" s="91">
        <v>350</v>
      </c>
    </row>
    <row r="33" spans="1:46" ht="26.25">
      <c r="A33" s="62">
        <v>27</v>
      </c>
      <c r="B33" s="85" t="s">
        <v>243</v>
      </c>
      <c r="C33" s="88" t="s">
        <v>206</v>
      </c>
      <c r="D33" s="89">
        <v>12591</v>
      </c>
      <c r="E33" s="109">
        <v>1</v>
      </c>
      <c r="F33" s="106"/>
      <c r="G33" s="106">
        <f t="shared" si="0"/>
        <v>1</v>
      </c>
      <c r="H33" s="122">
        <v>1</v>
      </c>
      <c r="I33" s="65"/>
      <c r="J33" s="65"/>
      <c r="K33" s="65"/>
      <c r="L33" s="65"/>
      <c r="M33" s="65"/>
      <c r="N33" s="65"/>
      <c r="O33" s="65"/>
      <c r="P33" s="65"/>
      <c r="Q33" s="65"/>
      <c r="R33" s="65"/>
      <c r="S33" s="65"/>
      <c r="T33" s="90">
        <v>485000</v>
      </c>
      <c r="U33" s="65">
        <v>0</v>
      </c>
      <c r="V33" s="67">
        <f t="shared" si="1"/>
        <v>485000</v>
      </c>
      <c r="W33" s="67">
        <f t="shared" si="1"/>
        <v>485000</v>
      </c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138"/>
      <c r="AJ33" s="138"/>
      <c r="AK33" s="138"/>
      <c r="AL33" s="138"/>
      <c r="AM33" s="137"/>
      <c r="AN33" s="138"/>
      <c r="AO33" s="139"/>
      <c r="AP33" s="158"/>
      <c r="AQ33" s="158"/>
      <c r="AR33" s="158">
        <v>1</v>
      </c>
      <c r="AS33" s="173">
        <v>459647.48</v>
      </c>
      <c r="AT33" s="91">
        <v>380</v>
      </c>
    </row>
    <row r="34" spans="1:46" ht="26.25">
      <c r="A34" s="92">
        <v>28</v>
      </c>
      <c r="B34" s="89" t="s">
        <v>263</v>
      </c>
      <c r="C34" s="88" t="s">
        <v>206</v>
      </c>
      <c r="D34" s="89">
        <v>12591</v>
      </c>
      <c r="E34" s="109">
        <v>1</v>
      </c>
      <c r="F34" s="106"/>
      <c r="G34" s="106">
        <f t="shared" si="0"/>
        <v>1</v>
      </c>
      <c r="H34" s="122">
        <v>1</v>
      </c>
      <c r="I34" s="65"/>
      <c r="J34" s="65"/>
      <c r="K34" s="65"/>
      <c r="L34" s="65"/>
      <c r="M34" s="65"/>
      <c r="N34" s="65"/>
      <c r="O34" s="65"/>
      <c r="P34" s="65"/>
      <c r="Q34" s="65"/>
      <c r="R34" s="65"/>
      <c r="S34" s="65"/>
      <c r="T34" s="90">
        <v>485000</v>
      </c>
      <c r="U34" s="65">
        <v>0</v>
      </c>
      <c r="V34" s="67">
        <f t="shared" si="1"/>
        <v>485000</v>
      </c>
      <c r="W34" s="67">
        <f t="shared" si="1"/>
        <v>485000</v>
      </c>
      <c r="X34" s="65"/>
      <c r="Y34" s="65"/>
      <c r="Z34" s="65"/>
      <c r="AA34" s="65"/>
      <c r="AB34" s="65"/>
      <c r="AC34" s="65"/>
      <c r="AD34" s="65"/>
      <c r="AE34" s="65"/>
      <c r="AF34" s="65"/>
      <c r="AG34" s="65"/>
      <c r="AH34" s="65"/>
      <c r="AI34" s="138"/>
      <c r="AJ34" s="138"/>
      <c r="AK34" s="138"/>
      <c r="AL34" s="138"/>
      <c r="AM34" s="137"/>
      <c r="AN34" s="138"/>
      <c r="AO34" s="139"/>
      <c r="AP34" s="158"/>
      <c r="AQ34" s="158"/>
      <c r="AR34" s="158">
        <v>1</v>
      </c>
      <c r="AS34" s="173">
        <v>482637</v>
      </c>
      <c r="AT34" s="91">
        <v>250</v>
      </c>
    </row>
    <row r="35" spans="1:46" ht="26.25">
      <c r="A35" s="62">
        <v>29</v>
      </c>
      <c r="B35" s="85" t="s">
        <v>264</v>
      </c>
      <c r="C35" s="88" t="s">
        <v>208</v>
      </c>
      <c r="D35" s="94">
        <v>12597</v>
      </c>
      <c r="E35" s="109">
        <v>1</v>
      </c>
      <c r="F35" s="106"/>
      <c r="G35" s="106">
        <f t="shared" si="0"/>
        <v>1</v>
      </c>
      <c r="H35" s="122">
        <v>1</v>
      </c>
      <c r="I35" s="65"/>
      <c r="J35" s="65"/>
      <c r="K35" s="65"/>
      <c r="L35" s="65"/>
      <c r="M35" s="65"/>
      <c r="N35" s="65"/>
      <c r="O35" s="65"/>
      <c r="P35" s="65"/>
      <c r="Q35" s="65"/>
      <c r="R35" s="65"/>
      <c r="S35" s="65"/>
      <c r="T35" s="90">
        <v>582000</v>
      </c>
      <c r="U35" s="65">
        <v>0</v>
      </c>
      <c r="V35" s="67">
        <f t="shared" si="1"/>
        <v>582000</v>
      </c>
      <c r="W35" s="67">
        <f t="shared" si="1"/>
        <v>582000</v>
      </c>
      <c r="X35" s="65"/>
      <c r="Y35" s="65"/>
      <c r="Z35" s="65"/>
      <c r="AA35" s="65"/>
      <c r="AB35" s="65"/>
      <c r="AC35" s="65"/>
      <c r="AD35" s="65"/>
      <c r="AE35" s="65"/>
      <c r="AF35" s="65"/>
      <c r="AG35" s="65"/>
      <c r="AH35" s="65"/>
      <c r="AI35" s="138"/>
      <c r="AJ35" s="138"/>
      <c r="AK35" s="138"/>
      <c r="AL35" s="138"/>
      <c r="AM35" s="137"/>
      <c r="AN35" s="138"/>
      <c r="AO35" s="139"/>
      <c r="AP35" s="158"/>
      <c r="AQ35" s="158"/>
      <c r="AR35" s="158">
        <v>1</v>
      </c>
      <c r="AS35" s="173">
        <v>582000</v>
      </c>
      <c r="AT35" s="91">
        <v>350</v>
      </c>
    </row>
    <row r="36" spans="1:46" ht="26.25">
      <c r="A36" s="62">
        <v>30</v>
      </c>
      <c r="B36" s="89" t="s">
        <v>265</v>
      </c>
      <c r="C36" s="65" t="s">
        <v>207</v>
      </c>
      <c r="D36" s="89">
        <v>12598</v>
      </c>
      <c r="E36" s="109">
        <v>1</v>
      </c>
      <c r="F36" s="106"/>
      <c r="G36" s="106">
        <f t="shared" si="0"/>
        <v>1</v>
      </c>
      <c r="H36" s="122">
        <v>1</v>
      </c>
      <c r="I36" s="65"/>
      <c r="J36" s="65"/>
      <c r="K36" s="65"/>
      <c r="L36" s="65"/>
      <c r="M36" s="65"/>
      <c r="N36" s="65"/>
      <c r="O36" s="65"/>
      <c r="P36" s="65"/>
      <c r="Q36" s="65"/>
      <c r="R36" s="65"/>
      <c r="S36" s="65"/>
      <c r="T36" s="90">
        <v>582000</v>
      </c>
      <c r="U36" s="65">
        <v>0</v>
      </c>
      <c r="V36" s="67">
        <f t="shared" si="1"/>
        <v>582000</v>
      </c>
      <c r="W36" s="67">
        <f t="shared" si="1"/>
        <v>582000</v>
      </c>
      <c r="X36" s="65"/>
      <c r="Y36" s="65"/>
      <c r="Z36" s="65"/>
      <c r="AA36" s="65"/>
      <c r="AB36" s="65"/>
      <c r="AC36" s="65"/>
      <c r="AD36" s="65"/>
      <c r="AE36" s="65"/>
      <c r="AF36" s="65"/>
      <c r="AG36" s="65"/>
      <c r="AH36" s="65"/>
      <c r="AI36" s="138"/>
      <c r="AJ36" s="138"/>
      <c r="AK36" s="138"/>
      <c r="AL36" s="138"/>
      <c r="AM36" s="137"/>
      <c r="AN36" s="138"/>
      <c r="AO36" s="139"/>
      <c r="AP36" s="158"/>
      <c r="AQ36" s="158"/>
      <c r="AR36" s="158">
        <v>1</v>
      </c>
      <c r="AS36" s="173">
        <v>569694.18000000005</v>
      </c>
      <c r="AT36" s="91">
        <v>230</v>
      </c>
    </row>
    <row r="37" spans="1:46">
      <c r="A37" s="92">
        <v>31</v>
      </c>
      <c r="B37" s="85" t="s">
        <v>244</v>
      </c>
      <c r="C37" s="65" t="s">
        <v>209</v>
      </c>
      <c r="D37" s="89">
        <v>12593</v>
      </c>
      <c r="E37" s="109">
        <v>1</v>
      </c>
      <c r="F37" s="106"/>
      <c r="G37" s="106">
        <f t="shared" si="0"/>
        <v>1</v>
      </c>
      <c r="H37" s="122">
        <v>1</v>
      </c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90">
        <v>582000</v>
      </c>
      <c r="U37" s="65">
        <v>0</v>
      </c>
      <c r="V37" s="67">
        <f t="shared" si="1"/>
        <v>582000</v>
      </c>
      <c r="W37" s="67">
        <f t="shared" si="1"/>
        <v>582000</v>
      </c>
      <c r="X37" s="65"/>
      <c r="Y37" s="65"/>
      <c r="Z37" s="65"/>
      <c r="AA37" s="65"/>
      <c r="AB37" s="65"/>
      <c r="AC37" s="65"/>
      <c r="AD37" s="65"/>
      <c r="AE37" s="65"/>
      <c r="AF37" s="65"/>
      <c r="AG37" s="65"/>
      <c r="AH37" s="65"/>
      <c r="AI37" s="138"/>
      <c r="AJ37" s="138"/>
      <c r="AK37" s="138"/>
      <c r="AL37" s="138"/>
      <c r="AM37" s="137"/>
      <c r="AN37" s="138"/>
      <c r="AO37" s="139"/>
      <c r="AP37" s="158"/>
      <c r="AQ37" s="158"/>
      <c r="AR37" s="158">
        <v>1</v>
      </c>
      <c r="AS37" s="173">
        <v>582000</v>
      </c>
      <c r="AT37" s="95">
        <v>250</v>
      </c>
    </row>
    <row r="38" spans="1:46">
      <c r="A38" s="62">
        <v>32</v>
      </c>
      <c r="B38" s="85" t="s">
        <v>246</v>
      </c>
      <c r="C38" s="65" t="s">
        <v>209</v>
      </c>
      <c r="D38" s="89">
        <v>12593</v>
      </c>
      <c r="E38" s="109">
        <v>1</v>
      </c>
      <c r="F38" s="106"/>
      <c r="G38" s="106">
        <f t="shared" si="0"/>
        <v>1</v>
      </c>
      <c r="H38" s="122">
        <v>1</v>
      </c>
      <c r="I38" s="65"/>
      <c r="J38" s="65"/>
      <c r="K38" s="65"/>
      <c r="L38" s="65"/>
      <c r="M38" s="65"/>
      <c r="N38" s="65"/>
      <c r="O38" s="65"/>
      <c r="P38" s="65"/>
      <c r="Q38" s="65"/>
      <c r="R38" s="65"/>
      <c r="S38" s="65"/>
      <c r="T38" s="90">
        <v>388000</v>
      </c>
      <c r="U38" s="65">
        <v>0</v>
      </c>
      <c r="V38" s="67">
        <f t="shared" si="1"/>
        <v>388000</v>
      </c>
      <c r="W38" s="67">
        <f t="shared" si="1"/>
        <v>388000</v>
      </c>
      <c r="X38" s="65"/>
      <c r="Y38" s="65"/>
      <c r="Z38" s="65"/>
      <c r="AA38" s="65"/>
      <c r="AB38" s="65"/>
      <c r="AC38" s="65"/>
      <c r="AD38" s="65"/>
      <c r="AE38" s="65"/>
      <c r="AF38" s="65"/>
      <c r="AG38" s="65"/>
      <c r="AH38" s="65"/>
      <c r="AI38" s="138"/>
      <c r="AJ38" s="138"/>
      <c r="AK38" s="138"/>
      <c r="AL38" s="138"/>
      <c r="AM38" s="137"/>
      <c r="AN38" s="138"/>
      <c r="AO38" s="139"/>
      <c r="AP38" s="158"/>
      <c r="AQ38" s="158"/>
      <c r="AR38" s="158">
        <v>1</v>
      </c>
      <c r="AS38" s="173">
        <v>388000</v>
      </c>
      <c r="AT38" s="96">
        <v>450</v>
      </c>
    </row>
    <row r="39" spans="1:46">
      <c r="A39" s="62">
        <v>33</v>
      </c>
      <c r="B39" s="85" t="s">
        <v>247</v>
      </c>
      <c r="C39" s="69" t="s">
        <v>210</v>
      </c>
      <c r="D39" s="89">
        <v>12594</v>
      </c>
      <c r="E39" s="109">
        <v>1</v>
      </c>
      <c r="F39" s="106"/>
      <c r="G39" s="106">
        <f t="shared" si="0"/>
        <v>1</v>
      </c>
      <c r="H39" s="122">
        <v>1</v>
      </c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90">
        <v>485000</v>
      </c>
      <c r="U39" s="65">
        <v>0</v>
      </c>
      <c r="V39" s="67">
        <f t="shared" si="1"/>
        <v>485000</v>
      </c>
      <c r="W39" s="67">
        <f t="shared" si="1"/>
        <v>485000</v>
      </c>
      <c r="X39" s="22"/>
      <c r="Y39" s="22"/>
      <c r="Z39" s="22"/>
      <c r="AA39" s="23"/>
      <c r="AB39" s="21"/>
      <c r="AC39" s="21"/>
      <c r="AD39" s="21"/>
      <c r="AE39" s="21"/>
      <c r="AF39" s="21"/>
      <c r="AG39" s="21"/>
      <c r="AH39" s="21"/>
      <c r="AI39" s="137"/>
      <c r="AJ39" s="137"/>
      <c r="AK39" s="137"/>
      <c r="AL39" s="137"/>
      <c r="AM39" s="137"/>
      <c r="AN39" s="137"/>
      <c r="AO39" s="157"/>
      <c r="AP39" s="155"/>
      <c r="AQ39" s="157"/>
      <c r="AR39" s="157">
        <v>1</v>
      </c>
      <c r="AS39" s="173">
        <v>474986</v>
      </c>
      <c r="AT39" s="96">
        <v>650</v>
      </c>
    </row>
    <row r="40" spans="1:46">
      <c r="A40" s="92">
        <v>34</v>
      </c>
      <c r="B40" s="85" t="s">
        <v>248</v>
      </c>
      <c r="C40" s="69" t="s">
        <v>210</v>
      </c>
      <c r="D40" s="89">
        <v>12594</v>
      </c>
      <c r="E40" s="109">
        <v>1</v>
      </c>
      <c r="F40" s="106"/>
      <c r="G40" s="106">
        <f t="shared" si="0"/>
        <v>1</v>
      </c>
      <c r="H40" s="122">
        <v>1</v>
      </c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90">
        <v>485000</v>
      </c>
      <c r="U40" s="65">
        <v>0</v>
      </c>
      <c r="V40" s="67">
        <f t="shared" si="1"/>
        <v>485000</v>
      </c>
      <c r="W40" s="67">
        <f t="shared" si="1"/>
        <v>485000</v>
      </c>
      <c r="X40" s="22"/>
      <c r="Y40" s="22"/>
      <c r="Z40" s="22"/>
      <c r="AA40" s="23"/>
      <c r="AB40" s="21"/>
      <c r="AC40" s="21"/>
      <c r="AD40" s="21"/>
      <c r="AE40" s="21"/>
      <c r="AF40" s="21"/>
      <c r="AG40" s="21"/>
      <c r="AH40" s="21"/>
      <c r="AI40" s="137"/>
      <c r="AJ40" s="137"/>
      <c r="AK40" s="137"/>
      <c r="AL40" s="137"/>
      <c r="AM40" s="137"/>
      <c r="AN40" s="137"/>
      <c r="AO40" s="157"/>
      <c r="AP40" s="155"/>
      <c r="AQ40" s="157"/>
      <c r="AR40" s="157">
        <v>1</v>
      </c>
      <c r="AS40" s="173">
        <v>485000</v>
      </c>
      <c r="AT40" s="96">
        <v>430</v>
      </c>
    </row>
    <row r="41" spans="1:46" ht="26.25">
      <c r="A41" s="62">
        <v>35</v>
      </c>
      <c r="B41" s="85" t="s">
        <v>249</v>
      </c>
      <c r="C41" s="69" t="s">
        <v>211</v>
      </c>
      <c r="D41" s="89">
        <v>12596</v>
      </c>
      <c r="E41" s="109">
        <v>1</v>
      </c>
      <c r="F41" s="106"/>
      <c r="G41" s="106">
        <f t="shared" si="0"/>
        <v>1</v>
      </c>
      <c r="H41" s="122">
        <v>1</v>
      </c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90">
        <v>582000</v>
      </c>
      <c r="U41" s="65">
        <v>0</v>
      </c>
      <c r="V41" s="67">
        <f t="shared" si="1"/>
        <v>582000</v>
      </c>
      <c r="W41" s="67">
        <f t="shared" si="1"/>
        <v>582000</v>
      </c>
      <c r="X41" s="22"/>
      <c r="Y41" s="22"/>
      <c r="Z41" s="22"/>
      <c r="AA41" s="23"/>
      <c r="AB41" s="21"/>
      <c r="AC41" s="21"/>
      <c r="AD41" s="21"/>
      <c r="AE41" s="21"/>
      <c r="AF41" s="21"/>
      <c r="AG41" s="21"/>
      <c r="AH41" s="21"/>
      <c r="AI41" s="137"/>
      <c r="AJ41" s="137"/>
      <c r="AK41" s="137"/>
      <c r="AL41" s="137"/>
      <c r="AM41" s="137"/>
      <c r="AN41" s="137"/>
      <c r="AO41" s="157"/>
      <c r="AP41" s="155"/>
      <c r="AQ41" s="157"/>
      <c r="AR41" s="157">
        <v>1</v>
      </c>
      <c r="AS41" s="173">
        <v>965040.72</v>
      </c>
      <c r="AT41" s="96">
        <v>240</v>
      </c>
    </row>
    <row r="42" spans="1:46">
      <c r="A42" s="62">
        <v>36</v>
      </c>
      <c r="B42" s="85" t="s">
        <v>250</v>
      </c>
      <c r="C42" s="69" t="s">
        <v>212</v>
      </c>
      <c r="D42" s="94">
        <v>12595</v>
      </c>
      <c r="E42" s="109">
        <v>1</v>
      </c>
      <c r="F42" s="106"/>
      <c r="G42" s="106">
        <f t="shared" si="0"/>
        <v>1</v>
      </c>
      <c r="H42" s="122">
        <v>1</v>
      </c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90">
        <v>582000</v>
      </c>
      <c r="U42" s="65">
        <v>0</v>
      </c>
      <c r="V42" s="67">
        <f t="shared" si="1"/>
        <v>582000</v>
      </c>
      <c r="W42" s="67">
        <f t="shared" si="1"/>
        <v>582000</v>
      </c>
      <c r="X42" s="22"/>
      <c r="Y42" s="22"/>
      <c r="Z42" s="22"/>
      <c r="AA42" s="23"/>
      <c r="AB42" s="21"/>
      <c r="AC42" s="21"/>
      <c r="AD42" s="21"/>
      <c r="AE42" s="21"/>
      <c r="AF42" s="21"/>
      <c r="AG42" s="21"/>
      <c r="AH42" s="21"/>
      <c r="AI42" s="137"/>
      <c r="AJ42" s="137"/>
      <c r="AK42" s="137"/>
      <c r="AL42" s="137"/>
      <c r="AM42" s="137"/>
      <c r="AN42" s="137"/>
      <c r="AO42" s="156"/>
      <c r="AP42" s="155"/>
      <c r="AQ42" s="157"/>
      <c r="AR42" s="157">
        <v>1</v>
      </c>
      <c r="AS42" s="173">
        <v>582000</v>
      </c>
      <c r="AT42" s="96">
        <v>650</v>
      </c>
    </row>
    <row r="43" spans="1:46" ht="26.25">
      <c r="A43" s="92">
        <v>37</v>
      </c>
      <c r="B43" s="85" t="s">
        <v>251</v>
      </c>
      <c r="C43" s="69" t="s">
        <v>195</v>
      </c>
      <c r="D43" s="89">
        <v>12609</v>
      </c>
      <c r="E43" s="109">
        <v>1</v>
      </c>
      <c r="F43" s="106"/>
      <c r="G43" s="106">
        <f t="shared" si="0"/>
        <v>1</v>
      </c>
      <c r="H43" s="106"/>
      <c r="I43" s="10"/>
      <c r="J43" s="10"/>
      <c r="K43" s="10"/>
      <c r="L43" s="10"/>
      <c r="M43" s="10"/>
      <c r="N43" s="10"/>
      <c r="O43" s="10"/>
      <c r="P43" s="10"/>
      <c r="Q43" s="10">
        <v>1</v>
      </c>
      <c r="R43" s="10"/>
      <c r="S43" s="10"/>
      <c r="T43" s="90">
        <v>194000</v>
      </c>
      <c r="U43" s="65">
        <v>0</v>
      </c>
      <c r="V43" s="67">
        <f t="shared" si="1"/>
        <v>194000</v>
      </c>
      <c r="W43" s="97"/>
      <c r="X43" s="22"/>
      <c r="Y43" s="22"/>
      <c r="Z43" s="22"/>
      <c r="AA43" s="23"/>
      <c r="AB43" s="21"/>
      <c r="AC43" s="21"/>
      <c r="AD43" s="21"/>
      <c r="AE43" s="21"/>
      <c r="AF43" s="67">
        <f>SUM(U43:V43)</f>
        <v>194000</v>
      </c>
      <c r="AG43" s="21"/>
      <c r="AH43" s="21"/>
      <c r="AI43" s="137"/>
      <c r="AJ43" s="137"/>
      <c r="AK43" s="137"/>
      <c r="AL43" s="137"/>
      <c r="AM43" s="137"/>
      <c r="AN43" s="137"/>
      <c r="AO43" s="156"/>
      <c r="AP43" s="155"/>
      <c r="AQ43" s="157"/>
      <c r="AR43" s="157">
        <v>1</v>
      </c>
      <c r="AS43" s="173">
        <v>194000</v>
      </c>
      <c r="AT43" s="96">
        <v>800</v>
      </c>
    </row>
    <row r="44" spans="1:46" ht="26.25">
      <c r="A44" s="62">
        <v>38</v>
      </c>
      <c r="B44" s="85" t="s">
        <v>252</v>
      </c>
      <c r="C44" s="69" t="s">
        <v>193</v>
      </c>
      <c r="D44" s="89">
        <v>12612</v>
      </c>
      <c r="E44" s="109">
        <v>1</v>
      </c>
      <c r="F44" s="106"/>
      <c r="G44" s="106">
        <f t="shared" si="0"/>
        <v>1</v>
      </c>
      <c r="H44" s="106"/>
      <c r="I44" s="10"/>
      <c r="J44" s="10"/>
      <c r="K44" s="10"/>
      <c r="L44" s="10"/>
      <c r="M44" s="10"/>
      <c r="N44" s="10"/>
      <c r="O44" s="10"/>
      <c r="P44" s="10"/>
      <c r="Q44" s="10">
        <v>1</v>
      </c>
      <c r="R44" s="10"/>
      <c r="S44" s="10"/>
      <c r="T44" s="90">
        <v>194000</v>
      </c>
      <c r="U44" s="65">
        <v>0</v>
      </c>
      <c r="V44" s="67">
        <f t="shared" si="1"/>
        <v>194000</v>
      </c>
      <c r="W44" s="97"/>
      <c r="X44" s="22"/>
      <c r="Y44" s="22"/>
      <c r="Z44" s="22"/>
      <c r="AA44" s="23"/>
      <c r="AB44" s="21"/>
      <c r="AC44" s="21"/>
      <c r="AD44" s="21"/>
      <c r="AE44" s="21"/>
      <c r="AF44" s="67">
        <f>SUM(U44:V44)</f>
        <v>194000</v>
      </c>
      <c r="AG44" s="21"/>
      <c r="AH44" s="21"/>
      <c r="AI44" s="137"/>
      <c r="AJ44" s="137"/>
      <c r="AK44" s="137"/>
      <c r="AL44" s="137"/>
      <c r="AM44" s="137"/>
      <c r="AN44" s="137"/>
      <c r="AO44" s="156"/>
      <c r="AP44" s="155"/>
      <c r="AQ44" s="157"/>
      <c r="AR44" s="157">
        <v>1</v>
      </c>
      <c r="AS44" s="173">
        <v>194000</v>
      </c>
      <c r="AT44" s="96">
        <v>600</v>
      </c>
    </row>
    <row r="45" spans="1:46">
      <c r="A45" s="62">
        <v>39</v>
      </c>
      <c r="B45" s="85" t="s">
        <v>253</v>
      </c>
      <c r="C45" s="69" t="s">
        <v>208</v>
      </c>
      <c r="D45" s="89">
        <v>12597</v>
      </c>
      <c r="E45" s="109">
        <v>1</v>
      </c>
      <c r="F45" s="106"/>
      <c r="G45" s="106">
        <f t="shared" si="0"/>
        <v>1</v>
      </c>
      <c r="H45" s="106"/>
      <c r="I45" s="10"/>
      <c r="J45" s="10"/>
      <c r="K45" s="10"/>
      <c r="L45" s="10"/>
      <c r="M45" s="10"/>
      <c r="N45" s="10"/>
      <c r="O45" s="10"/>
      <c r="P45" s="10"/>
      <c r="Q45" s="10">
        <v>1</v>
      </c>
      <c r="R45" s="10"/>
      <c r="S45" s="10"/>
      <c r="T45" s="90">
        <v>194000</v>
      </c>
      <c r="U45" s="65">
        <v>0</v>
      </c>
      <c r="V45" s="67">
        <f t="shared" si="1"/>
        <v>194000</v>
      </c>
      <c r="W45" s="97"/>
      <c r="X45" s="22"/>
      <c r="Y45" s="22"/>
      <c r="Z45" s="22"/>
      <c r="AA45" s="23"/>
      <c r="AB45" s="21"/>
      <c r="AC45" s="21"/>
      <c r="AD45" s="21"/>
      <c r="AE45" s="21"/>
      <c r="AF45" s="67">
        <f>SUM(U45:V45)</f>
        <v>194000</v>
      </c>
      <c r="AG45" s="21"/>
      <c r="AH45" s="21"/>
      <c r="AI45" s="137"/>
      <c r="AJ45" s="137"/>
      <c r="AK45" s="137"/>
      <c r="AL45" s="137"/>
      <c r="AM45" s="137"/>
      <c r="AN45" s="137"/>
      <c r="AO45" s="156"/>
      <c r="AP45" s="155"/>
      <c r="AQ45" s="157"/>
      <c r="AR45" s="157">
        <v>1</v>
      </c>
      <c r="AS45" s="173">
        <v>194000</v>
      </c>
      <c r="AT45" s="96">
        <v>700</v>
      </c>
    </row>
    <row r="46" spans="1:46" ht="25.5">
      <c r="A46" s="92">
        <v>40</v>
      </c>
      <c r="B46" s="84" t="s">
        <v>416</v>
      </c>
      <c r="C46" s="88" t="s">
        <v>188</v>
      </c>
      <c r="D46" s="89">
        <v>12584</v>
      </c>
      <c r="E46" s="109">
        <v>1</v>
      </c>
      <c r="F46" s="106"/>
      <c r="G46" s="106">
        <f t="shared" si="0"/>
        <v>1</v>
      </c>
      <c r="H46" s="122">
        <v>1</v>
      </c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90">
        <v>776000</v>
      </c>
      <c r="U46" s="65">
        <v>0</v>
      </c>
      <c r="V46" s="67">
        <f>SUM(T46:U46)</f>
        <v>776000</v>
      </c>
      <c r="W46" s="67">
        <f>SUM(U46:V46)</f>
        <v>776000</v>
      </c>
      <c r="X46" s="20"/>
      <c r="Y46" s="21"/>
      <c r="Z46" s="21"/>
      <c r="AA46" s="21"/>
      <c r="AB46" s="21"/>
      <c r="AC46" s="21"/>
      <c r="AD46" s="21"/>
      <c r="AE46" s="21"/>
      <c r="AF46" s="21"/>
      <c r="AG46" s="21"/>
      <c r="AH46" s="21"/>
      <c r="AI46" s="183"/>
      <c r="AJ46" s="188"/>
      <c r="AK46" s="189"/>
      <c r="AL46" s="189"/>
      <c r="AM46" s="189"/>
      <c r="AN46" s="189"/>
      <c r="AO46" s="190"/>
      <c r="AP46" s="221"/>
      <c r="AQ46" s="190"/>
      <c r="AR46" s="190">
        <v>1</v>
      </c>
      <c r="AS46" s="191">
        <v>776000</v>
      </c>
      <c r="AT46" s="91">
        <v>550</v>
      </c>
    </row>
    <row r="47" spans="1:46" ht="26.25">
      <c r="A47" s="62">
        <v>41</v>
      </c>
      <c r="B47" s="89" t="s">
        <v>289</v>
      </c>
      <c r="C47" s="93" t="s">
        <v>189</v>
      </c>
      <c r="D47" s="89">
        <v>12585</v>
      </c>
      <c r="E47" s="109">
        <v>1</v>
      </c>
      <c r="F47" s="106"/>
      <c r="G47" s="106">
        <f t="shared" si="0"/>
        <v>1</v>
      </c>
      <c r="H47" s="122">
        <v>1</v>
      </c>
      <c r="I47" s="63"/>
      <c r="J47" s="63"/>
      <c r="K47" s="63"/>
      <c r="L47" s="63"/>
      <c r="M47" s="63"/>
      <c r="N47" s="63"/>
      <c r="O47" s="63"/>
      <c r="P47" s="63"/>
      <c r="Q47" s="63"/>
      <c r="R47" s="63"/>
      <c r="S47" s="63"/>
      <c r="T47" s="90">
        <v>776000</v>
      </c>
      <c r="U47" s="65">
        <v>0</v>
      </c>
      <c r="V47" s="67">
        <f t="shared" ref="V47:W77" si="2">SUM(T47:U47)</f>
        <v>776000</v>
      </c>
      <c r="W47" s="67">
        <f t="shared" si="2"/>
        <v>776000</v>
      </c>
      <c r="X47" s="65"/>
      <c r="Y47" s="65"/>
      <c r="Z47" s="65"/>
      <c r="AA47" s="65"/>
      <c r="AB47" s="65"/>
      <c r="AC47" s="65"/>
      <c r="AD47" s="65"/>
      <c r="AE47" s="65"/>
      <c r="AF47" s="65"/>
      <c r="AG47" s="65"/>
      <c r="AH47" s="65"/>
      <c r="AI47" s="183"/>
      <c r="AJ47" s="188"/>
      <c r="AK47" s="196"/>
      <c r="AL47" s="196"/>
      <c r="AM47" s="196"/>
      <c r="AN47" s="189"/>
      <c r="AO47" s="197"/>
      <c r="AP47" s="198">
        <v>1</v>
      </c>
      <c r="AQ47" s="197"/>
      <c r="AR47" s="197"/>
      <c r="AS47" s="199"/>
      <c r="AT47" s="91">
        <v>480</v>
      </c>
    </row>
    <row r="48" spans="1:46" ht="39">
      <c r="A48" s="62">
        <v>42</v>
      </c>
      <c r="B48" s="85" t="s">
        <v>290</v>
      </c>
      <c r="C48" s="93" t="s">
        <v>190</v>
      </c>
      <c r="D48" s="89">
        <v>12604</v>
      </c>
      <c r="E48" s="109">
        <v>1</v>
      </c>
      <c r="F48" s="106"/>
      <c r="G48" s="106">
        <f t="shared" si="0"/>
        <v>1</v>
      </c>
      <c r="H48" s="122">
        <v>1</v>
      </c>
      <c r="I48" s="64"/>
      <c r="J48" s="64"/>
      <c r="K48" s="64"/>
      <c r="L48" s="64"/>
      <c r="M48" s="64"/>
      <c r="N48" s="64"/>
      <c r="O48" s="64"/>
      <c r="P48" s="64"/>
      <c r="Q48" s="64"/>
      <c r="R48" s="64"/>
      <c r="S48" s="64"/>
      <c r="T48" s="90">
        <v>776000</v>
      </c>
      <c r="U48" s="65">
        <v>0</v>
      </c>
      <c r="V48" s="67">
        <f t="shared" si="2"/>
        <v>776000</v>
      </c>
      <c r="W48" s="67">
        <f t="shared" si="2"/>
        <v>776000</v>
      </c>
      <c r="X48" s="65"/>
      <c r="Y48" s="65"/>
      <c r="Z48" s="65"/>
      <c r="AA48" s="65"/>
      <c r="AB48" s="65"/>
      <c r="AC48" s="65"/>
      <c r="AD48" s="65"/>
      <c r="AE48" s="65"/>
      <c r="AF48" s="65"/>
      <c r="AG48" s="65"/>
      <c r="AH48" s="65"/>
      <c r="AI48" s="183"/>
      <c r="AJ48" s="188"/>
      <c r="AK48" s="196"/>
      <c r="AL48" s="196"/>
      <c r="AM48" s="196"/>
      <c r="AN48" s="189"/>
      <c r="AO48" s="197"/>
      <c r="AP48" s="198"/>
      <c r="AQ48" s="197"/>
      <c r="AR48" s="197">
        <v>1</v>
      </c>
      <c r="AS48" s="199"/>
      <c r="AT48" s="91">
        <v>1500</v>
      </c>
    </row>
    <row r="49" spans="1:46">
      <c r="A49" s="92">
        <v>43</v>
      </c>
      <c r="B49" s="89" t="s">
        <v>291</v>
      </c>
      <c r="C49" s="93" t="s">
        <v>191</v>
      </c>
      <c r="D49" s="89">
        <v>12607</v>
      </c>
      <c r="E49" s="109">
        <v>1</v>
      </c>
      <c r="F49" s="106"/>
      <c r="G49" s="106">
        <f t="shared" si="0"/>
        <v>1</v>
      </c>
      <c r="H49" s="122">
        <v>1</v>
      </c>
      <c r="I49" s="63"/>
      <c r="J49" s="63"/>
      <c r="K49" s="63"/>
      <c r="L49" s="63"/>
      <c r="M49" s="63"/>
      <c r="N49" s="63"/>
      <c r="O49" s="63"/>
      <c r="P49" s="63"/>
      <c r="Q49" s="63"/>
      <c r="R49" s="63"/>
      <c r="S49" s="63"/>
      <c r="T49" s="90">
        <v>776000</v>
      </c>
      <c r="U49" s="65">
        <v>0</v>
      </c>
      <c r="V49" s="67">
        <f t="shared" si="2"/>
        <v>776000</v>
      </c>
      <c r="W49" s="67">
        <f t="shared" si="2"/>
        <v>776000</v>
      </c>
      <c r="X49" s="65"/>
      <c r="Y49" s="65"/>
      <c r="Z49" s="65"/>
      <c r="AA49" s="65"/>
      <c r="AB49" s="65"/>
      <c r="AC49" s="65"/>
      <c r="AD49" s="65"/>
      <c r="AE49" s="65"/>
      <c r="AF49" s="65"/>
      <c r="AG49" s="65"/>
      <c r="AH49" s="65"/>
      <c r="AI49" s="183"/>
      <c r="AJ49" s="188"/>
      <c r="AK49" s="196"/>
      <c r="AL49" s="196"/>
      <c r="AM49" s="196"/>
      <c r="AN49" s="189"/>
      <c r="AO49" s="197">
        <v>1</v>
      </c>
      <c r="AP49" s="198"/>
      <c r="AQ49" s="197"/>
      <c r="AR49" s="197"/>
      <c r="AS49" s="199"/>
      <c r="AT49" s="91">
        <v>800</v>
      </c>
    </row>
    <row r="50" spans="1:46" ht="26.25">
      <c r="A50" s="62">
        <v>44</v>
      </c>
      <c r="B50" s="85" t="s">
        <v>292</v>
      </c>
      <c r="C50" s="93" t="s">
        <v>192</v>
      </c>
      <c r="D50" s="89">
        <v>12606</v>
      </c>
      <c r="E50" s="109">
        <v>1</v>
      </c>
      <c r="F50" s="106"/>
      <c r="G50" s="106">
        <f t="shared" si="0"/>
        <v>1</v>
      </c>
      <c r="H50" s="122">
        <v>1</v>
      </c>
      <c r="I50" s="65"/>
      <c r="J50" s="65"/>
      <c r="K50" s="65"/>
      <c r="L50" s="65"/>
      <c r="M50" s="65"/>
      <c r="N50" s="65"/>
      <c r="O50" s="65"/>
      <c r="P50" s="65"/>
      <c r="Q50" s="65"/>
      <c r="R50" s="65"/>
      <c r="S50" s="65"/>
      <c r="T50" s="90">
        <v>776000</v>
      </c>
      <c r="U50" s="65">
        <v>0</v>
      </c>
      <c r="V50" s="67">
        <f t="shared" si="2"/>
        <v>776000</v>
      </c>
      <c r="W50" s="67">
        <f t="shared" si="2"/>
        <v>776000</v>
      </c>
      <c r="X50" s="65"/>
      <c r="Y50" s="65"/>
      <c r="Z50" s="65"/>
      <c r="AA50" s="65"/>
      <c r="AB50" s="65"/>
      <c r="AC50" s="65"/>
      <c r="AD50" s="65"/>
      <c r="AE50" s="65"/>
      <c r="AF50" s="65"/>
      <c r="AG50" s="65"/>
      <c r="AH50" s="65"/>
      <c r="AI50" s="183"/>
      <c r="AJ50" s="188"/>
      <c r="AK50" s="196"/>
      <c r="AL50" s="196"/>
      <c r="AM50" s="196"/>
      <c r="AN50" s="189"/>
      <c r="AO50" s="197"/>
      <c r="AP50" s="198"/>
      <c r="AQ50" s="197"/>
      <c r="AR50" s="197">
        <v>1</v>
      </c>
      <c r="AS50" s="199">
        <v>776000</v>
      </c>
      <c r="AT50" s="91">
        <v>450</v>
      </c>
    </row>
    <row r="51" spans="1:46" ht="26.25">
      <c r="A51" s="62">
        <v>45</v>
      </c>
      <c r="B51" s="85" t="s">
        <v>293</v>
      </c>
      <c r="C51" s="93" t="s">
        <v>193</v>
      </c>
      <c r="D51" s="89">
        <v>12612</v>
      </c>
      <c r="E51" s="109">
        <v>1</v>
      </c>
      <c r="F51" s="106"/>
      <c r="G51" s="106">
        <f t="shared" si="0"/>
        <v>1</v>
      </c>
      <c r="H51" s="122">
        <v>1</v>
      </c>
      <c r="I51" s="65"/>
      <c r="J51" s="65"/>
      <c r="K51" s="65"/>
      <c r="L51" s="65"/>
      <c r="M51" s="65"/>
      <c r="N51" s="65"/>
      <c r="O51" s="65"/>
      <c r="P51" s="65"/>
      <c r="Q51" s="65"/>
      <c r="R51" s="65"/>
      <c r="S51" s="65"/>
      <c r="T51" s="90">
        <v>776000</v>
      </c>
      <c r="U51" s="65">
        <v>0</v>
      </c>
      <c r="V51" s="67">
        <f t="shared" si="2"/>
        <v>776000</v>
      </c>
      <c r="W51" s="67">
        <f t="shared" si="2"/>
        <v>776000</v>
      </c>
      <c r="X51" s="65"/>
      <c r="Y51" s="65"/>
      <c r="Z51" s="65"/>
      <c r="AA51" s="65"/>
      <c r="AB51" s="65"/>
      <c r="AC51" s="65"/>
      <c r="AD51" s="65"/>
      <c r="AE51" s="65"/>
      <c r="AF51" s="65"/>
      <c r="AG51" s="65"/>
      <c r="AH51" s="65"/>
      <c r="AI51" s="183"/>
      <c r="AJ51" s="188"/>
      <c r="AK51" s="196"/>
      <c r="AL51" s="196"/>
      <c r="AM51" s="196"/>
      <c r="AN51" s="189"/>
      <c r="AO51" s="197"/>
      <c r="AP51" s="198"/>
      <c r="AQ51" s="197"/>
      <c r="AR51" s="197">
        <v>1</v>
      </c>
      <c r="AS51" s="199">
        <v>776000</v>
      </c>
      <c r="AT51" s="91">
        <v>550</v>
      </c>
    </row>
    <row r="52" spans="1:46" ht="26.25">
      <c r="A52" s="92">
        <v>46</v>
      </c>
      <c r="B52" s="85" t="s">
        <v>294</v>
      </c>
      <c r="C52" s="93" t="s">
        <v>194</v>
      </c>
      <c r="D52" s="89">
        <v>12608</v>
      </c>
      <c r="E52" s="109">
        <v>1</v>
      </c>
      <c r="F52" s="106"/>
      <c r="G52" s="106">
        <f t="shared" si="0"/>
        <v>1</v>
      </c>
      <c r="H52" s="122">
        <v>1</v>
      </c>
      <c r="I52" s="65"/>
      <c r="J52" s="65"/>
      <c r="K52" s="65"/>
      <c r="L52" s="65"/>
      <c r="M52" s="65"/>
      <c r="N52" s="65"/>
      <c r="O52" s="65"/>
      <c r="P52" s="65"/>
      <c r="Q52" s="65"/>
      <c r="R52" s="65"/>
      <c r="S52" s="65"/>
      <c r="T52" s="90">
        <v>776000</v>
      </c>
      <c r="U52" s="65">
        <v>0</v>
      </c>
      <c r="V52" s="67">
        <f t="shared" si="2"/>
        <v>776000</v>
      </c>
      <c r="W52" s="67">
        <f t="shared" si="2"/>
        <v>776000</v>
      </c>
      <c r="X52" s="65"/>
      <c r="Y52" s="65"/>
      <c r="Z52" s="65"/>
      <c r="AA52" s="65"/>
      <c r="AB52" s="65"/>
      <c r="AC52" s="65"/>
      <c r="AD52" s="65"/>
      <c r="AE52" s="65"/>
      <c r="AF52" s="65"/>
      <c r="AG52" s="65"/>
      <c r="AH52" s="65"/>
      <c r="AI52" s="183"/>
      <c r="AJ52" s="188"/>
      <c r="AK52" s="196"/>
      <c r="AL52" s="196"/>
      <c r="AM52" s="196"/>
      <c r="AN52" s="189"/>
      <c r="AO52" s="197"/>
      <c r="AP52" s="198"/>
      <c r="AQ52" s="197"/>
      <c r="AR52" s="197">
        <v>1</v>
      </c>
      <c r="AS52" s="199">
        <v>776000</v>
      </c>
      <c r="AT52" s="91">
        <v>700</v>
      </c>
    </row>
    <row r="53" spans="1:46">
      <c r="A53" s="62">
        <v>47</v>
      </c>
      <c r="B53" s="85" t="s">
        <v>295</v>
      </c>
      <c r="C53" s="93" t="s">
        <v>195</v>
      </c>
      <c r="D53" s="89">
        <v>12609</v>
      </c>
      <c r="E53" s="109">
        <v>1</v>
      </c>
      <c r="F53" s="106"/>
      <c r="G53" s="106">
        <f t="shared" si="0"/>
        <v>1</v>
      </c>
      <c r="H53" s="122">
        <v>1</v>
      </c>
      <c r="I53" s="65"/>
      <c r="J53" s="65"/>
      <c r="K53" s="65"/>
      <c r="L53" s="65"/>
      <c r="M53" s="65"/>
      <c r="N53" s="65"/>
      <c r="O53" s="65"/>
      <c r="P53" s="65"/>
      <c r="Q53" s="65"/>
      <c r="R53" s="65"/>
      <c r="S53" s="65"/>
      <c r="T53" s="90">
        <v>776000</v>
      </c>
      <c r="U53" s="65">
        <v>0</v>
      </c>
      <c r="V53" s="67">
        <f t="shared" si="2"/>
        <v>776000</v>
      </c>
      <c r="W53" s="67">
        <f t="shared" si="2"/>
        <v>776000</v>
      </c>
      <c r="X53" s="65"/>
      <c r="Y53" s="65"/>
      <c r="Z53" s="65"/>
      <c r="AA53" s="65"/>
      <c r="AB53" s="65"/>
      <c r="AC53" s="65"/>
      <c r="AD53" s="65"/>
      <c r="AE53" s="65"/>
      <c r="AF53" s="65"/>
      <c r="AG53" s="65"/>
      <c r="AH53" s="65"/>
      <c r="AI53" s="183"/>
      <c r="AJ53" s="188"/>
      <c r="AK53" s="196"/>
      <c r="AL53" s="196"/>
      <c r="AM53" s="196"/>
      <c r="AN53" s="189"/>
      <c r="AO53" s="197"/>
      <c r="AP53" s="198"/>
      <c r="AQ53" s="197"/>
      <c r="AR53" s="197">
        <v>1</v>
      </c>
      <c r="AS53" s="199">
        <v>771684.48</v>
      </c>
      <c r="AT53" s="91">
        <v>600</v>
      </c>
    </row>
    <row r="54" spans="1:46">
      <c r="A54" s="62">
        <v>48</v>
      </c>
      <c r="B54" s="85" t="s">
        <v>296</v>
      </c>
      <c r="C54" s="88" t="s">
        <v>196</v>
      </c>
      <c r="D54" s="89">
        <v>12605</v>
      </c>
      <c r="E54" s="109">
        <v>1</v>
      </c>
      <c r="F54" s="106"/>
      <c r="G54" s="106">
        <f t="shared" si="0"/>
        <v>1</v>
      </c>
      <c r="H54" s="122">
        <v>1</v>
      </c>
      <c r="I54" s="65"/>
      <c r="J54" s="65"/>
      <c r="K54" s="65"/>
      <c r="L54" s="65"/>
      <c r="M54" s="65"/>
      <c r="N54" s="65"/>
      <c r="O54" s="65"/>
      <c r="P54" s="65"/>
      <c r="Q54" s="65"/>
      <c r="R54" s="65"/>
      <c r="S54" s="65"/>
      <c r="T54" s="90">
        <v>776000</v>
      </c>
      <c r="U54" s="65">
        <v>0</v>
      </c>
      <c r="V54" s="67">
        <f t="shared" si="2"/>
        <v>776000</v>
      </c>
      <c r="W54" s="67">
        <f t="shared" si="2"/>
        <v>776000</v>
      </c>
      <c r="X54" s="65"/>
      <c r="Y54" s="65"/>
      <c r="Z54" s="65"/>
      <c r="AA54" s="65"/>
      <c r="AB54" s="65"/>
      <c r="AC54" s="65"/>
      <c r="AD54" s="65"/>
      <c r="AE54" s="65"/>
      <c r="AF54" s="65"/>
      <c r="AG54" s="65"/>
      <c r="AH54" s="65"/>
      <c r="AI54" s="183"/>
      <c r="AJ54" s="188"/>
      <c r="AK54" s="196"/>
      <c r="AL54" s="196"/>
      <c r="AM54" s="196"/>
      <c r="AN54" s="189"/>
      <c r="AO54" s="197"/>
      <c r="AP54" s="198">
        <v>1</v>
      </c>
      <c r="AQ54" s="197"/>
      <c r="AR54" s="197"/>
      <c r="AS54" s="199"/>
      <c r="AT54" s="91">
        <v>250</v>
      </c>
    </row>
    <row r="55" spans="1:46" ht="39">
      <c r="A55" s="92">
        <v>49</v>
      </c>
      <c r="B55" s="85" t="s">
        <v>351</v>
      </c>
      <c r="C55" s="88" t="s">
        <v>197</v>
      </c>
      <c r="D55" s="89">
        <v>12603</v>
      </c>
      <c r="E55" s="109">
        <v>1</v>
      </c>
      <c r="F55" s="106"/>
      <c r="G55" s="106">
        <f t="shared" si="0"/>
        <v>1</v>
      </c>
      <c r="H55" s="122">
        <v>1</v>
      </c>
      <c r="I55" s="65"/>
      <c r="J55" s="65"/>
      <c r="K55" s="65"/>
      <c r="L55" s="65"/>
      <c r="M55" s="65"/>
      <c r="N55" s="65"/>
      <c r="O55" s="65"/>
      <c r="P55" s="65"/>
      <c r="Q55" s="65"/>
      <c r="R55" s="65"/>
      <c r="S55" s="65"/>
      <c r="T55" s="90">
        <v>776000</v>
      </c>
      <c r="U55" s="65">
        <v>0</v>
      </c>
      <c r="V55" s="67">
        <f t="shared" si="2"/>
        <v>776000</v>
      </c>
      <c r="W55" s="67">
        <f t="shared" si="2"/>
        <v>776000</v>
      </c>
      <c r="X55" s="65"/>
      <c r="Y55" s="65"/>
      <c r="Z55" s="65"/>
      <c r="AA55" s="65"/>
      <c r="AB55" s="65"/>
      <c r="AC55" s="65"/>
      <c r="AD55" s="65"/>
      <c r="AE55" s="65"/>
      <c r="AF55" s="65"/>
      <c r="AG55" s="65"/>
      <c r="AH55" s="65"/>
      <c r="AI55" s="183"/>
      <c r="AJ55" s="188"/>
      <c r="AK55" s="196"/>
      <c r="AL55" s="196"/>
      <c r="AM55" s="196"/>
      <c r="AN55" s="189"/>
      <c r="AO55" s="197"/>
      <c r="AP55" s="198"/>
      <c r="AQ55" s="197"/>
      <c r="AR55" s="197">
        <v>1</v>
      </c>
      <c r="AS55" s="199">
        <v>776000</v>
      </c>
      <c r="AT55" s="91">
        <v>150</v>
      </c>
    </row>
    <row r="56" spans="1:46">
      <c r="A56" s="62">
        <v>50</v>
      </c>
      <c r="B56" s="85" t="s">
        <v>297</v>
      </c>
      <c r="C56" s="88" t="s">
        <v>198</v>
      </c>
      <c r="D56" s="89">
        <v>12586</v>
      </c>
      <c r="E56" s="109">
        <v>1</v>
      </c>
      <c r="F56" s="106"/>
      <c r="G56" s="106">
        <f t="shared" si="0"/>
        <v>1</v>
      </c>
      <c r="H56" s="122">
        <v>1</v>
      </c>
      <c r="I56" s="65"/>
      <c r="J56" s="65"/>
      <c r="K56" s="65"/>
      <c r="L56" s="65"/>
      <c r="M56" s="65"/>
      <c r="N56" s="65"/>
      <c r="O56" s="65"/>
      <c r="P56" s="65"/>
      <c r="Q56" s="65"/>
      <c r="R56" s="65"/>
      <c r="S56" s="65"/>
      <c r="T56" s="90">
        <v>776000</v>
      </c>
      <c r="U56" s="65">
        <v>0</v>
      </c>
      <c r="V56" s="67">
        <f t="shared" si="2"/>
        <v>776000</v>
      </c>
      <c r="W56" s="67">
        <f t="shared" si="2"/>
        <v>776000</v>
      </c>
      <c r="X56" s="65"/>
      <c r="Y56" s="65"/>
      <c r="Z56" s="65"/>
      <c r="AA56" s="65"/>
      <c r="AB56" s="65"/>
      <c r="AC56" s="65"/>
      <c r="AD56" s="65"/>
      <c r="AE56" s="65"/>
      <c r="AF56" s="65"/>
      <c r="AG56" s="65"/>
      <c r="AH56" s="65"/>
      <c r="AI56" s="183"/>
      <c r="AJ56" s="188"/>
      <c r="AK56" s="196"/>
      <c r="AL56" s="196"/>
      <c r="AM56" s="196"/>
      <c r="AN56" s="189"/>
      <c r="AO56" s="197"/>
      <c r="AP56" s="198"/>
      <c r="AQ56" s="197"/>
      <c r="AR56" s="197">
        <v>1</v>
      </c>
      <c r="AS56" s="199">
        <v>776000</v>
      </c>
      <c r="AT56" s="91">
        <v>700</v>
      </c>
    </row>
    <row r="57" spans="1:46" ht="26.25">
      <c r="A57" s="62">
        <v>51</v>
      </c>
      <c r="B57" s="85" t="s">
        <v>298</v>
      </c>
      <c r="C57" s="88" t="s">
        <v>199</v>
      </c>
      <c r="D57" s="89">
        <v>12602</v>
      </c>
      <c r="E57" s="109">
        <v>1</v>
      </c>
      <c r="F57" s="106"/>
      <c r="G57" s="106">
        <f t="shared" si="0"/>
        <v>1</v>
      </c>
      <c r="H57" s="122">
        <v>1</v>
      </c>
      <c r="I57" s="65"/>
      <c r="J57" s="65"/>
      <c r="K57" s="65"/>
      <c r="L57" s="65"/>
      <c r="M57" s="65"/>
      <c r="N57" s="65"/>
      <c r="O57" s="65"/>
      <c r="P57" s="65"/>
      <c r="Q57" s="65"/>
      <c r="R57" s="65"/>
      <c r="S57" s="65"/>
      <c r="T57" s="90">
        <v>776000</v>
      </c>
      <c r="U57" s="65">
        <v>0</v>
      </c>
      <c r="V57" s="67">
        <f t="shared" si="2"/>
        <v>776000</v>
      </c>
      <c r="W57" s="67">
        <f t="shared" si="2"/>
        <v>776000</v>
      </c>
      <c r="X57" s="65"/>
      <c r="Y57" s="65"/>
      <c r="Z57" s="65"/>
      <c r="AA57" s="65"/>
      <c r="AB57" s="65"/>
      <c r="AC57" s="65"/>
      <c r="AD57" s="65"/>
      <c r="AE57" s="65"/>
      <c r="AF57" s="65"/>
      <c r="AG57" s="65"/>
      <c r="AH57" s="65"/>
      <c r="AI57" s="183"/>
      <c r="AJ57" s="188"/>
      <c r="AK57" s="196"/>
      <c r="AL57" s="196"/>
      <c r="AM57" s="196"/>
      <c r="AN57" s="189"/>
      <c r="AO57" s="197"/>
      <c r="AP57" s="198"/>
      <c r="AQ57" s="197"/>
      <c r="AR57" s="197">
        <v>1</v>
      </c>
      <c r="AS57" s="199"/>
      <c r="AT57" s="91">
        <v>600</v>
      </c>
    </row>
    <row r="58" spans="1:46" ht="39">
      <c r="A58" s="92">
        <v>52</v>
      </c>
      <c r="B58" s="85" t="s">
        <v>299</v>
      </c>
      <c r="C58" s="88" t="s">
        <v>200</v>
      </c>
      <c r="D58" s="89">
        <v>12587</v>
      </c>
      <c r="E58" s="109">
        <v>1</v>
      </c>
      <c r="F58" s="106"/>
      <c r="G58" s="106">
        <f t="shared" si="0"/>
        <v>1</v>
      </c>
      <c r="H58" s="122">
        <v>1</v>
      </c>
      <c r="I58" s="65"/>
      <c r="J58" s="65"/>
      <c r="K58" s="65"/>
      <c r="L58" s="65"/>
      <c r="M58" s="65"/>
      <c r="N58" s="65"/>
      <c r="O58" s="65"/>
      <c r="P58" s="65"/>
      <c r="Q58" s="65"/>
      <c r="R58" s="65"/>
      <c r="S58" s="65"/>
      <c r="T58" s="90">
        <v>776000</v>
      </c>
      <c r="U58" s="65">
        <v>0</v>
      </c>
      <c r="V58" s="67">
        <f t="shared" si="2"/>
        <v>776000</v>
      </c>
      <c r="W58" s="67">
        <f t="shared" si="2"/>
        <v>776000</v>
      </c>
      <c r="X58" s="65"/>
      <c r="Y58" s="65"/>
      <c r="Z58" s="65"/>
      <c r="AA58" s="65"/>
      <c r="AB58" s="65"/>
      <c r="AC58" s="65"/>
      <c r="AD58" s="65"/>
      <c r="AE58" s="65"/>
      <c r="AF58" s="65"/>
      <c r="AG58" s="65"/>
      <c r="AH58" s="65"/>
      <c r="AI58" s="183"/>
      <c r="AJ58" s="188"/>
      <c r="AK58" s="196"/>
      <c r="AL58" s="196"/>
      <c r="AM58" s="196"/>
      <c r="AN58" s="189"/>
      <c r="AO58" s="197"/>
      <c r="AP58" s="198"/>
      <c r="AQ58" s="197"/>
      <c r="AR58" s="197">
        <v>1</v>
      </c>
      <c r="AS58" s="199"/>
      <c r="AT58" s="91">
        <v>250</v>
      </c>
    </row>
    <row r="59" spans="1:46" ht="39">
      <c r="A59" s="62">
        <v>53</v>
      </c>
      <c r="B59" s="85" t="s">
        <v>300</v>
      </c>
      <c r="C59" s="93" t="s">
        <v>201</v>
      </c>
      <c r="D59" s="89">
        <v>12588</v>
      </c>
      <c r="E59" s="109">
        <v>1</v>
      </c>
      <c r="F59" s="106"/>
      <c r="G59" s="106">
        <f t="shared" si="0"/>
        <v>1</v>
      </c>
      <c r="H59" s="122">
        <v>1</v>
      </c>
      <c r="I59" s="65"/>
      <c r="J59" s="65"/>
      <c r="K59" s="65"/>
      <c r="L59" s="65"/>
      <c r="M59" s="65"/>
      <c r="N59" s="65"/>
      <c r="O59" s="65"/>
      <c r="P59" s="65"/>
      <c r="Q59" s="65"/>
      <c r="R59" s="65"/>
      <c r="S59" s="65"/>
      <c r="T59" s="90">
        <v>776000</v>
      </c>
      <c r="U59" s="65">
        <v>0</v>
      </c>
      <c r="V59" s="67">
        <f t="shared" si="2"/>
        <v>776000</v>
      </c>
      <c r="W59" s="67">
        <f t="shared" si="2"/>
        <v>776000</v>
      </c>
      <c r="X59" s="65"/>
      <c r="Y59" s="65"/>
      <c r="Z59" s="65"/>
      <c r="AA59" s="65"/>
      <c r="AB59" s="65"/>
      <c r="AC59" s="65"/>
      <c r="AD59" s="65"/>
      <c r="AE59" s="65"/>
      <c r="AF59" s="65"/>
      <c r="AG59" s="65"/>
      <c r="AH59" s="65"/>
      <c r="AI59" s="183"/>
      <c r="AJ59" s="188"/>
      <c r="AK59" s="196"/>
      <c r="AL59" s="196"/>
      <c r="AM59" s="196"/>
      <c r="AN59" s="189"/>
      <c r="AO59" s="197"/>
      <c r="AP59" s="198"/>
      <c r="AQ59" s="197"/>
      <c r="AR59" s="197">
        <v>1</v>
      </c>
      <c r="AS59" s="199">
        <v>774972.5</v>
      </c>
      <c r="AT59" s="91">
        <v>300</v>
      </c>
    </row>
    <row r="60" spans="1:46">
      <c r="A60" s="62">
        <v>54</v>
      </c>
      <c r="B60" s="89" t="s">
        <v>301</v>
      </c>
      <c r="C60" s="88" t="s">
        <v>202</v>
      </c>
      <c r="D60" s="89">
        <v>12589</v>
      </c>
      <c r="E60" s="109">
        <v>1</v>
      </c>
      <c r="F60" s="106"/>
      <c r="G60" s="106">
        <f t="shared" si="0"/>
        <v>1</v>
      </c>
      <c r="H60" s="122">
        <v>1</v>
      </c>
      <c r="I60" s="65"/>
      <c r="J60" s="65"/>
      <c r="K60" s="65"/>
      <c r="L60" s="65"/>
      <c r="M60" s="65"/>
      <c r="N60" s="65"/>
      <c r="O60" s="65"/>
      <c r="P60" s="65"/>
      <c r="Q60" s="65"/>
      <c r="R60" s="65"/>
      <c r="S60" s="65"/>
      <c r="T60" s="90">
        <v>776000</v>
      </c>
      <c r="U60" s="65">
        <v>0</v>
      </c>
      <c r="V60" s="67">
        <f t="shared" si="2"/>
        <v>776000</v>
      </c>
      <c r="W60" s="67">
        <f t="shared" si="2"/>
        <v>776000</v>
      </c>
      <c r="X60" s="65"/>
      <c r="Y60" s="65"/>
      <c r="Z60" s="65"/>
      <c r="AA60" s="65"/>
      <c r="AB60" s="65"/>
      <c r="AC60" s="65"/>
      <c r="AD60" s="65"/>
      <c r="AE60" s="65"/>
      <c r="AF60" s="65"/>
      <c r="AG60" s="65"/>
      <c r="AH60" s="65"/>
      <c r="AI60" s="183"/>
      <c r="AJ60" s="188"/>
      <c r="AK60" s="196"/>
      <c r="AL60" s="196"/>
      <c r="AM60" s="196">
        <v>1</v>
      </c>
      <c r="AN60" s="189"/>
      <c r="AO60" s="197"/>
      <c r="AP60" s="198"/>
      <c r="AQ60" s="197"/>
      <c r="AR60" s="197"/>
      <c r="AS60" s="199"/>
      <c r="AT60" s="91">
        <v>1500</v>
      </c>
    </row>
    <row r="61" spans="1:46">
      <c r="A61" s="92">
        <v>55</v>
      </c>
      <c r="B61" s="89" t="s">
        <v>302</v>
      </c>
      <c r="C61" s="93" t="s">
        <v>259</v>
      </c>
      <c r="D61" s="89">
        <v>12601</v>
      </c>
      <c r="E61" s="109">
        <v>1</v>
      </c>
      <c r="F61" s="106"/>
      <c r="G61" s="106">
        <f t="shared" si="0"/>
        <v>1</v>
      </c>
      <c r="H61" s="122">
        <v>1</v>
      </c>
      <c r="I61" s="65"/>
      <c r="J61" s="65"/>
      <c r="K61" s="65"/>
      <c r="L61" s="65"/>
      <c r="M61" s="65"/>
      <c r="N61" s="65"/>
      <c r="O61" s="65"/>
      <c r="P61" s="65"/>
      <c r="Q61" s="65"/>
      <c r="R61" s="65"/>
      <c r="S61" s="65"/>
      <c r="T61" s="90">
        <v>776000</v>
      </c>
      <c r="U61" s="65">
        <v>0</v>
      </c>
      <c r="V61" s="67">
        <f t="shared" si="2"/>
        <v>776000</v>
      </c>
      <c r="W61" s="67">
        <f t="shared" si="2"/>
        <v>776000</v>
      </c>
      <c r="X61" s="65"/>
      <c r="Y61" s="65"/>
      <c r="Z61" s="65"/>
      <c r="AA61" s="65"/>
      <c r="AB61" s="65"/>
      <c r="AC61" s="65"/>
      <c r="AD61" s="65"/>
      <c r="AE61" s="65"/>
      <c r="AF61" s="65"/>
      <c r="AG61" s="65"/>
      <c r="AH61" s="65"/>
      <c r="AI61" s="183"/>
      <c r="AJ61" s="188"/>
      <c r="AK61" s="196"/>
      <c r="AL61" s="196"/>
      <c r="AM61" s="196"/>
      <c r="AN61" s="189"/>
      <c r="AO61" s="197"/>
      <c r="AP61" s="198"/>
      <c r="AQ61" s="197"/>
      <c r="AR61" s="197">
        <v>1</v>
      </c>
      <c r="AS61" s="199">
        <v>776000</v>
      </c>
      <c r="AT61" s="91">
        <v>1000</v>
      </c>
    </row>
    <row r="62" spans="1:46">
      <c r="A62" s="62">
        <v>56</v>
      </c>
      <c r="B62" s="89" t="s">
        <v>303</v>
      </c>
      <c r="C62" s="88" t="s">
        <v>260</v>
      </c>
      <c r="D62" s="89">
        <v>12600</v>
      </c>
      <c r="E62" s="109">
        <v>1</v>
      </c>
      <c r="F62" s="106"/>
      <c r="G62" s="106">
        <f t="shared" si="0"/>
        <v>1</v>
      </c>
      <c r="H62" s="122">
        <v>1</v>
      </c>
      <c r="I62" s="65"/>
      <c r="J62" s="65"/>
      <c r="K62" s="65"/>
      <c r="L62" s="65"/>
      <c r="M62" s="65"/>
      <c r="N62" s="65"/>
      <c r="O62" s="65"/>
      <c r="P62" s="65"/>
      <c r="Q62" s="65"/>
      <c r="R62" s="65"/>
      <c r="S62" s="65"/>
      <c r="T62" s="90">
        <v>776000</v>
      </c>
      <c r="U62" s="65">
        <v>0</v>
      </c>
      <c r="V62" s="67">
        <f t="shared" si="2"/>
        <v>776000</v>
      </c>
      <c r="W62" s="67">
        <f t="shared" si="2"/>
        <v>776000</v>
      </c>
      <c r="X62" s="65"/>
      <c r="Y62" s="65"/>
      <c r="Z62" s="65"/>
      <c r="AA62" s="65"/>
      <c r="AB62" s="65"/>
      <c r="AC62" s="65"/>
      <c r="AD62" s="65"/>
      <c r="AE62" s="65"/>
      <c r="AF62" s="65"/>
      <c r="AG62" s="65"/>
      <c r="AH62" s="65"/>
      <c r="AI62" s="183"/>
      <c r="AJ62" s="188"/>
      <c r="AK62" s="196"/>
      <c r="AL62" s="196"/>
      <c r="AM62" s="196"/>
      <c r="AN62" s="189"/>
      <c r="AO62" s="197"/>
      <c r="AP62" s="198"/>
      <c r="AQ62" s="197"/>
      <c r="AR62" s="197">
        <v>1</v>
      </c>
      <c r="AS62" s="199">
        <v>768060.61</v>
      </c>
      <c r="AT62" s="91">
        <v>800</v>
      </c>
    </row>
    <row r="63" spans="1:46">
      <c r="A63" s="62">
        <v>57</v>
      </c>
      <c r="B63" s="89" t="s">
        <v>417</v>
      </c>
      <c r="C63" s="88" t="s">
        <v>203</v>
      </c>
      <c r="D63" s="89">
        <v>12610</v>
      </c>
      <c r="E63" s="109">
        <v>1</v>
      </c>
      <c r="F63" s="106"/>
      <c r="G63" s="106">
        <f t="shared" si="0"/>
        <v>1</v>
      </c>
      <c r="H63" s="122">
        <v>1</v>
      </c>
      <c r="I63" s="65"/>
      <c r="J63" s="65"/>
      <c r="K63" s="65"/>
      <c r="L63" s="65"/>
      <c r="M63" s="65"/>
      <c r="N63" s="65"/>
      <c r="O63" s="65"/>
      <c r="P63" s="65"/>
      <c r="Q63" s="65"/>
      <c r="R63" s="65"/>
      <c r="S63" s="65"/>
      <c r="T63" s="90">
        <v>776000</v>
      </c>
      <c r="U63" s="65">
        <v>0</v>
      </c>
      <c r="V63" s="67">
        <f t="shared" si="2"/>
        <v>776000</v>
      </c>
      <c r="W63" s="67">
        <f t="shared" si="2"/>
        <v>776000</v>
      </c>
      <c r="X63" s="65"/>
      <c r="Y63" s="65"/>
      <c r="Z63" s="65"/>
      <c r="AA63" s="65"/>
      <c r="AB63" s="65"/>
      <c r="AC63" s="65"/>
      <c r="AD63" s="65"/>
      <c r="AE63" s="65"/>
      <c r="AF63" s="65"/>
      <c r="AG63" s="65"/>
      <c r="AH63" s="65"/>
      <c r="AI63" s="201"/>
      <c r="AJ63" s="206"/>
      <c r="AK63" s="207"/>
      <c r="AL63" s="207"/>
      <c r="AM63" s="207"/>
      <c r="AN63" s="208"/>
      <c r="AO63" s="209"/>
      <c r="AP63" s="210"/>
      <c r="AQ63" s="209"/>
      <c r="AR63" s="209">
        <v>1</v>
      </c>
      <c r="AS63" s="211">
        <v>776000</v>
      </c>
      <c r="AT63" s="91">
        <v>600</v>
      </c>
    </row>
    <row r="64" spans="1:46" ht="26.25">
      <c r="A64" s="92">
        <v>58</v>
      </c>
      <c r="B64" s="89" t="s">
        <v>304</v>
      </c>
      <c r="C64" s="88" t="s">
        <v>261</v>
      </c>
      <c r="D64" s="89">
        <v>12599</v>
      </c>
      <c r="E64" s="109">
        <v>1</v>
      </c>
      <c r="F64" s="106"/>
      <c r="G64" s="106">
        <f t="shared" si="0"/>
        <v>1</v>
      </c>
      <c r="H64" s="122">
        <v>1</v>
      </c>
      <c r="I64" s="65"/>
      <c r="J64" s="65"/>
      <c r="K64" s="65"/>
      <c r="L64" s="65"/>
      <c r="M64" s="65"/>
      <c r="N64" s="65"/>
      <c r="O64" s="65"/>
      <c r="P64" s="65"/>
      <c r="Q64" s="65"/>
      <c r="R64" s="65"/>
      <c r="S64" s="65"/>
      <c r="T64" s="90">
        <v>776000</v>
      </c>
      <c r="U64" s="65">
        <v>0</v>
      </c>
      <c r="V64" s="67">
        <f t="shared" si="2"/>
        <v>776000</v>
      </c>
      <c r="W64" s="67">
        <f t="shared" si="2"/>
        <v>776000</v>
      </c>
      <c r="X64" s="65"/>
      <c r="Y64" s="65"/>
      <c r="Z64" s="65"/>
      <c r="AA64" s="65"/>
      <c r="AB64" s="65"/>
      <c r="AC64" s="65"/>
      <c r="AD64" s="65"/>
      <c r="AE64" s="65"/>
      <c r="AF64" s="65"/>
      <c r="AG64" s="65"/>
      <c r="AH64" s="65"/>
      <c r="AI64" s="183"/>
      <c r="AJ64" s="188"/>
      <c r="AK64" s="196"/>
      <c r="AL64" s="196"/>
      <c r="AM64" s="196"/>
      <c r="AN64" s="189"/>
      <c r="AO64" s="197">
        <v>1</v>
      </c>
      <c r="AP64" s="198"/>
      <c r="AQ64" s="197"/>
      <c r="AR64" s="197"/>
      <c r="AS64" s="199"/>
      <c r="AT64" s="91">
        <v>540</v>
      </c>
    </row>
    <row r="65" spans="1:46" ht="26.25">
      <c r="A65" s="62">
        <v>59</v>
      </c>
      <c r="B65" s="89" t="s">
        <v>305</v>
      </c>
      <c r="C65" s="88" t="s">
        <v>262</v>
      </c>
      <c r="D65" s="89">
        <v>12611</v>
      </c>
      <c r="E65" s="109">
        <v>1</v>
      </c>
      <c r="F65" s="106"/>
      <c r="G65" s="106">
        <f t="shared" si="0"/>
        <v>1</v>
      </c>
      <c r="H65" s="122">
        <v>1</v>
      </c>
      <c r="I65" s="65"/>
      <c r="J65" s="65"/>
      <c r="K65" s="65"/>
      <c r="L65" s="65"/>
      <c r="M65" s="65"/>
      <c r="N65" s="65"/>
      <c r="O65" s="65"/>
      <c r="P65" s="65"/>
      <c r="Q65" s="65"/>
      <c r="R65" s="65"/>
      <c r="S65" s="65"/>
      <c r="T65" s="90">
        <v>776000</v>
      </c>
      <c r="U65" s="65">
        <v>0</v>
      </c>
      <c r="V65" s="67">
        <f t="shared" si="2"/>
        <v>776000</v>
      </c>
      <c r="W65" s="67">
        <f t="shared" si="2"/>
        <v>776000</v>
      </c>
      <c r="X65" s="65"/>
      <c r="Y65" s="65"/>
      <c r="Z65" s="65"/>
      <c r="AA65" s="65"/>
      <c r="AB65" s="65"/>
      <c r="AC65" s="65"/>
      <c r="AD65" s="65"/>
      <c r="AE65" s="65"/>
      <c r="AF65" s="65"/>
      <c r="AG65" s="65"/>
      <c r="AH65" s="65"/>
      <c r="AI65" s="183"/>
      <c r="AJ65" s="188"/>
      <c r="AK65" s="196"/>
      <c r="AL65" s="196"/>
      <c r="AM65" s="196"/>
      <c r="AN65" s="189"/>
      <c r="AO65" s="197"/>
      <c r="AP65" s="198"/>
      <c r="AQ65" s="197"/>
      <c r="AR65" s="197">
        <v>1</v>
      </c>
      <c r="AS65" s="199">
        <v>776000</v>
      </c>
      <c r="AT65" s="91">
        <v>480</v>
      </c>
    </row>
    <row r="66" spans="1:46" ht="39">
      <c r="A66" s="62">
        <v>60</v>
      </c>
      <c r="B66" s="89" t="s">
        <v>418</v>
      </c>
      <c r="C66" s="88" t="s">
        <v>204</v>
      </c>
      <c r="D66" s="89">
        <v>12590</v>
      </c>
      <c r="E66" s="109">
        <v>1</v>
      </c>
      <c r="F66" s="106"/>
      <c r="G66" s="106">
        <f t="shared" si="0"/>
        <v>1</v>
      </c>
      <c r="H66" s="122">
        <v>1</v>
      </c>
      <c r="I66" s="65"/>
      <c r="J66" s="65"/>
      <c r="K66" s="65"/>
      <c r="L66" s="65"/>
      <c r="M66" s="65"/>
      <c r="N66" s="65"/>
      <c r="O66" s="65"/>
      <c r="P66" s="65"/>
      <c r="Q66" s="65"/>
      <c r="R66" s="65"/>
      <c r="S66" s="65"/>
      <c r="T66" s="90">
        <v>776000</v>
      </c>
      <c r="U66" s="65">
        <v>0</v>
      </c>
      <c r="V66" s="67">
        <f t="shared" si="2"/>
        <v>776000</v>
      </c>
      <c r="W66" s="67">
        <f t="shared" si="2"/>
        <v>776000</v>
      </c>
      <c r="X66" s="65"/>
      <c r="Y66" s="65"/>
      <c r="Z66" s="65"/>
      <c r="AA66" s="65"/>
      <c r="AB66" s="65"/>
      <c r="AC66" s="65"/>
      <c r="AD66" s="65"/>
      <c r="AE66" s="65"/>
      <c r="AF66" s="65"/>
      <c r="AG66" s="65"/>
      <c r="AH66" s="65"/>
      <c r="AI66" s="183"/>
      <c r="AJ66" s="188"/>
      <c r="AK66" s="196"/>
      <c r="AL66" s="196"/>
      <c r="AM66" s="196"/>
      <c r="AN66" s="189"/>
      <c r="AO66" s="197"/>
      <c r="AP66" s="198"/>
      <c r="AQ66" s="197"/>
      <c r="AR66" s="197">
        <v>1</v>
      </c>
      <c r="AS66" s="199">
        <v>776000</v>
      </c>
      <c r="AT66" s="91">
        <v>320</v>
      </c>
    </row>
    <row r="67" spans="1:46" ht="26.25">
      <c r="A67" s="92">
        <v>61</v>
      </c>
      <c r="B67" s="89" t="s">
        <v>306</v>
      </c>
      <c r="C67" s="88" t="s">
        <v>205</v>
      </c>
      <c r="D67" s="89">
        <v>12592</v>
      </c>
      <c r="E67" s="109">
        <v>1</v>
      </c>
      <c r="F67" s="106"/>
      <c r="G67" s="106">
        <f t="shared" si="0"/>
        <v>1</v>
      </c>
      <c r="H67" s="122">
        <v>1</v>
      </c>
      <c r="I67" s="65"/>
      <c r="J67" s="65"/>
      <c r="K67" s="65"/>
      <c r="L67" s="65"/>
      <c r="M67" s="65"/>
      <c r="N67" s="65"/>
      <c r="O67" s="65"/>
      <c r="P67" s="65"/>
      <c r="Q67" s="65"/>
      <c r="R67" s="65"/>
      <c r="S67" s="65"/>
      <c r="T67" s="90">
        <v>776000</v>
      </c>
      <c r="U67" s="65">
        <v>0</v>
      </c>
      <c r="V67" s="67">
        <f t="shared" si="2"/>
        <v>776000</v>
      </c>
      <c r="W67" s="67">
        <f t="shared" si="2"/>
        <v>776000</v>
      </c>
      <c r="X67" s="65"/>
      <c r="Y67" s="65"/>
      <c r="Z67" s="65"/>
      <c r="AA67" s="65"/>
      <c r="AB67" s="65"/>
      <c r="AC67" s="65"/>
      <c r="AD67" s="65"/>
      <c r="AE67" s="65"/>
      <c r="AF67" s="65"/>
      <c r="AG67" s="65"/>
      <c r="AH67" s="65"/>
      <c r="AI67" s="183"/>
      <c r="AJ67" s="188"/>
      <c r="AK67" s="196"/>
      <c r="AL67" s="196"/>
      <c r="AM67" s="196"/>
      <c r="AN67" s="189"/>
      <c r="AO67" s="197"/>
      <c r="AP67" s="198"/>
      <c r="AQ67" s="197"/>
      <c r="AR67" s="197">
        <v>1</v>
      </c>
      <c r="AS67" s="199">
        <v>776000</v>
      </c>
      <c r="AT67" s="91">
        <v>500</v>
      </c>
    </row>
    <row r="68" spans="1:46" ht="39">
      <c r="A68" s="62">
        <v>62</v>
      </c>
      <c r="B68" s="85" t="s">
        <v>307</v>
      </c>
      <c r="C68" s="88" t="s">
        <v>206</v>
      </c>
      <c r="D68" s="89">
        <v>12591</v>
      </c>
      <c r="E68" s="109">
        <v>1</v>
      </c>
      <c r="F68" s="106"/>
      <c r="G68" s="106">
        <f t="shared" si="0"/>
        <v>1</v>
      </c>
      <c r="H68" s="122">
        <v>1</v>
      </c>
      <c r="I68" s="65"/>
      <c r="J68" s="65"/>
      <c r="K68" s="65"/>
      <c r="L68" s="65"/>
      <c r="M68" s="65"/>
      <c r="N68" s="65"/>
      <c r="O68" s="65"/>
      <c r="P68" s="65"/>
      <c r="Q68" s="65"/>
      <c r="R68" s="65"/>
      <c r="S68" s="65"/>
      <c r="T68" s="90">
        <v>776000</v>
      </c>
      <c r="U68" s="65">
        <v>0</v>
      </c>
      <c r="V68" s="67">
        <f t="shared" si="2"/>
        <v>776000</v>
      </c>
      <c r="W68" s="67">
        <f t="shared" si="2"/>
        <v>776000</v>
      </c>
      <c r="X68" s="65"/>
      <c r="Y68" s="65"/>
      <c r="Z68" s="65"/>
      <c r="AA68" s="65"/>
      <c r="AB68" s="65"/>
      <c r="AC68" s="65"/>
      <c r="AD68" s="65"/>
      <c r="AE68" s="65"/>
      <c r="AF68" s="65"/>
      <c r="AG68" s="65"/>
      <c r="AH68" s="65"/>
      <c r="AI68" s="183"/>
      <c r="AJ68" s="188"/>
      <c r="AK68" s="196"/>
      <c r="AL68" s="196"/>
      <c r="AM68" s="196"/>
      <c r="AN68" s="189"/>
      <c r="AO68" s="197"/>
      <c r="AP68" s="198"/>
      <c r="AQ68" s="197"/>
      <c r="AR68" s="197">
        <v>1</v>
      </c>
      <c r="AS68" s="199">
        <v>747648.19</v>
      </c>
      <c r="AT68" s="91">
        <v>360</v>
      </c>
    </row>
    <row r="69" spans="1:46" ht="26.25">
      <c r="A69" s="62">
        <v>63</v>
      </c>
      <c r="B69" s="85" t="s">
        <v>308</v>
      </c>
      <c r="C69" s="88" t="s">
        <v>208</v>
      </c>
      <c r="D69" s="94">
        <v>12597</v>
      </c>
      <c r="E69" s="109">
        <v>1</v>
      </c>
      <c r="F69" s="106"/>
      <c r="G69" s="106">
        <f t="shared" si="0"/>
        <v>1</v>
      </c>
      <c r="H69" s="122">
        <v>1</v>
      </c>
      <c r="I69" s="65"/>
      <c r="J69" s="65"/>
      <c r="K69" s="65"/>
      <c r="L69" s="65"/>
      <c r="M69" s="65"/>
      <c r="N69" s="65"/>
      <c r="O69" s="65"/>
      <c r="P69" s="65"/>
      <c r="Q69" s="65"/>
      <c r="R69" s="65"/>
      <c r="S69" s="65"/>
      <c r="T69" s="90">
        <v>776000</v>
      </c>
      <c r="U69" s="65">
        <v>0</v>
      </c>
      <c r="V69" s="67">
        <f t="shared" si="2"/>
        <v>776000</v>
      </c>
      <c r="W69" s="67">
        <f t="shared" si="2"/>
        <v>776000</v>
      </c>
      <c r="X69" s="65"/>
      <c r="Y69" s="65"/>
      <c r="Z69" s="65"/>
      <c r="AA69" s="65"/>
      <c r="AB69" s="65"/>
      <c r="AC69" s="65"/>
      <c r="AD69" s="65"/>
      <c r="AE69" s="65"/>
      <c r="AF69" s="65"/>
      <c r="AG69" s="65"/>
      <c r="AH69" s="65"/>
      <c r="AI69" s="183"/>
      <c r="AJ69" s="188"/>
      <c r="AK69" s="196"/>
      <c r="AL69" s="196"/>
      <c r="AM69" s="196"/>
      <c r="AN69" s="189"/>
      <c r="AO69" s="197"/>
      <c r="AP69" s="198"/>
      <c r="AQ69" s="197"/>
      <c r="AR69" s="197">
        <v>1</v>
      </c>
      <c r="AS69" s="199">
        <v>774296.06</v>
      </c>
      <c r="AT69" s="91">
        <v>600</v>
      </c>
    </row>
    <row r="70" spans="1:46" ht="26.25">
      <c r="A70" s="92">
        <v>64</v>
      </c>
      <c r="B70" s="85" t="s">
        <v>309</v>
      </c>
      <c r="C70" s="65" t="s">
        <v>207</v>
      </c>
      <c r="D70" s="89">
        <v>12598</v>
      </c>
      <c r="E70" s="109">
        <v>1</v>
      </c>
      <c r="F70" s="106"/>
      <c r="G70" s="106">
        <f t="shared" si="0"/>
        <v>1</v>
      </c>
      <c r="H70" s="122">
        <v>1</v>
      </c>
      <c r="I70" s="65"/>
      <c r="J70" s="65"/>
      <c r="K70" s="65"/>
      <c r="L70" s="65"/>
      <c r="M70" s="65"/>
      <c r="N70" s="65"/>
      <c r="O70" s="65"/>
      <c r="P70" s="65"/>
      <c r="Q70" s="65"/>
      <c r="R70" s="65"/>
      <c r="S70" s="65"/>
      <c r="T70" s="90">
        <v>776000</v>
      </c>
      <c r="U70" s="65">
        <v>0</v>
      </c>
      <c r="V70" s="67">
        <f t="shared" si="2"/>
        <v>776000</v>
      </c>
      <c r="W70" s="67">
        <f t="shared" si="2"/>
        <v>776000</v>
      </c>
      <c r="X70" s="65"/>
      <c r="Y70" s="65"/>
      <c r="Z70" s="65"/>
      <c r="AA70" s="65"/>
      <c r="AB70" s="65"/>
      <c r="AC70" s="65"/>
      <c r="AD70" s="65"/>
      <c r="AE70" s="65"/>
      <c r="AF70" s="65"/>
      <c r="AG70" s="65"/>
      <c r="AH70" s="65"/>
      <c r="AI70" s="183"/>
      <c r="AJ70" s="188"/>
      <c r="AK70" s="196"/>
      <c r="AL70" s="196"/>
      <c r="AM70" s="196"/>
      <c r="AN70" s="189"/>
      <c r="AO70" s="197"/>
      <c r="AP70" s="198"/>
      <c r="AQ70" s="197"/>
      <c r="AR70" s="197">
        <v>1</v>
      </c>
      <c r="AS70" s="199">
        <v>776000</v>
      </c>
      <c r="AT70" s="91">
        <v>500</v>
      </c>
    </row>
    <row r="71" spans="1:46" ht="26.25">
      <c r="A71" s="62">
        <v>65</v>
      </c>
      <c r="B71" s="85" t="s">
        <v>310</v>
      </c>
      <c r="C71" s="65" t="s">
        <v>209</v>
      </c>
      <c r="D71" s="89">
        <v>12593</v>
      </c>
      <c r="E71" s="109">
        <v>1</v>
      </c>
      <c r="F71" s="106"/>
      <c r="G71" s="106">
        <f t="shared" si="0"/>
        <v>1</v>
      </c>
      <c r="H71" s="122">
        <v>1</v>
      </c>
      <c r="I71" s="65"/>
      <c r="J71" s="65"/>
      <c r="K71" s="65"/>
      <c r="L71" s="65"/>
      <c r="M71" s="65"/>
      <c r="N71" s="65"/>
      <c r="O71" s="65"/>
      <c r="P71" s="65"/>
      <c r="Q71" s="65"/>
      <c r="R71" s="65"/>
      <c r="S71" s="65"/>
      <c r="T71" s="90">
        <v>776000</v>
      </c>
      <c r="U71" s="65">
        <v>0</v>
      </c>
      <c r="V71" s="67">
        <f t="shared" si="2"/>
        <v>776000</v>
      </c>
      <c r="W71" s="67">
        <f t="shared" si="2"/>
        <v>776000</v>
      </c>
      <c r="X71" s="65"/>
      <c r="Y71" s="65"/>
      <c r="Z71" s="65"/>
      <c r="AA71" s="65"/>
      <c r="AB71" s="65"/>
      <c r="AC71" s="65"/>
      <c r="AD71" s="65"/>
      <c r="AE71" s="65"/>
      <c r="AF71" s="65"/>
      <c r="AG71" s="65"/>
      <c r="AH71" s="65"/>
      <c r="AI71" s="183"/>
      <c r="AJ71" s="188"/>
      <c r="AK71" s="196"/>
      <c r="AL71" s="196"/>
      <c r="AM71" s="196"/>
      <c r="AN71" s="189"/>
      <c r="AO71" s="197"/>
      <c r="AP71" s="198"/>
      <c r="AQ71" s="197"/>
      <c r="AR71" s="197">
        <v>1</v>
      </c>
      <c r="AS71" s="199">
        <v>776000</v>
      </c>
      <c r="AT71" s="95">
        <v>470</v>
      </c>
    </row>
    <row r="72" spans="1:46" ht="26.25">
      <c r="A72" s="62">
        <v>66</v>
      </c>
      <c r="B72" s="85" t="s">
        <v>429</v>
      </c>
      <c r="C72" s="69" t="s">
        <v>210</v>
      </c>
      <c r="D72" s="89">
        <v>12594</v>
      </c>
      <c r="E72" s="109">
        <v>1</v>
      </c>
      <c r="F72" s="106"/>
      <c r="G72" s="106">
        <f t="shared" ref="G72:G74" si="3">E72+F72</f>
        <v>1</v>
      </c>
      <c r="H72" s="122">
        <v>1</v>
      </c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90">
        <v>776000</v>
      </c>
      <c r="U72" s="65">
        <v>0</v>
      </c>
      <c r="V72" s="67">
        <f t="shared" si="2"/>
        <v>776000</v>
      </c>
      <c r="W72" s="67">
        <f t="shared" si="2"/>
        <v>776000</v>
      </c>
      <c r="X72" s="22"/>
      <c r="Y72" s="22"/>
      <c r="Z72" s="22"/>
      <c r="AA72" s="23"/>
      <c r="AB72" s="21"/>
      <c r="AC72" s="21"/>
      <c r="AD72" s="21"/>
      <c r="AE72" s="21"/>
      <c r="AF72" s="21"/>
      <c r="AG72" s="21"/>
      <c r="AH72" s="21"/>
      <c r="AI72" s="183"/>
      <c r="AJ72" s="188"/>
      <c r="AK72" s="189"/>
      <c r="AL72" s="189"/>
      <c r="AM72" s="189"/>
      <c r="AN72" s="189"/>
      <c r="AO72" s="190">
        <v>1</v>
      </c>
      <c r="AP72" s="233"/>
      <c r="AQ72" s="190"/>
      <c r="AR72" s="233"/>
      <c r="AS72" s="199"/>
      <c r="AT72" s="96">
        <v>500</v>
      </c>
    </row>
    <row r="73" spans="1:46" ht="26.25">
      <c r="A73" s="92">
        <v>67</v>
      </c>
      <c r="B73" s="85" t="s">
        <v>311</v>
      </c>
      <c r="C73" s="69" t="s">
        <v>211</v>
      </c>
      <c r="D73" s="89">
        <v>12596</v>
      </c>
      <c r="E73" s="109">
        <v>1</v>
      </c>
      <c r="F73" s="106"/>
      <c r="G73" s="106">
        <f t="shared" si="3"/>
        <v>1</v>
      </c>
      <c r="H73" s="122">
        <v>1</v>
      </c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90">
        <v>776000</v>
      </c>
      <c r="U73" s="65">
        <v>0</v>
      </c>
      <c r="V73" s="67">
        <f t="shared" si="2"/>
        <v>776000</v>
      </c>
      <c r="W73" s="67">
        <f t="shared" si="2"/>
        <v>776000</v>
      </c>
      <c r="X73" s="22"/>
      <c r="Y73" s="22"/>
      <c r="Z73" s="22"/>
      <c r="AA73" s="23"/>
      <c r="AB73" s="21"/>
      <c r="AC73" s="21"/>
      <c r="AD73" s="21"/>
      <c r="AE73" s="21"/>
      <c r="AF73" s="21"/>
      <c r="AG73" s="21"/>
      <c r="AH73" s="21"/>
      <c r="AI73" s="183"/>
      <c r="AJ73" s="188"/>
      <c r="AK73" s="189"/>
      <c r="AL73" s="189"/>
      <c r="AM73" s="189"/>
      <c r="AN73" s="189"/>
      <c r="AO73" s="190"/>
      <c r="AP73" s="233"/>
      <c r="AQ73" s="190"/>
      <c r="AR73" s="233">
        <v>1</v>
      </c>
      <c r="AS73" s="199">
        <v>776000</v>
      </c>
      <c r="AT73" s="96">
        <v>450</v>
      </c>
    </row>
    <row r="74" spans="1:46" ht="26.25">
      <c r="A74" s="62">
        <v>68</v>
      </c>
      <c r="B74" s="85" t="s">
        <v>312</v>
      </c>
      <c r="C74" s="69" t="s">
        <v>313</v>
      </c>
      <c r="D74" s="89">
        <v>12595</v>
      </c>
      <c r="E74" s="109">
        <v>1</v>
      </c>
      <c r="F74" s="106"/>
      <c r="G74" s="106">
        <f t="shared" si="3"/>
        <v>1</v>
      </c>
      <c r="H74" s="122">
        <v>1</v>
      </c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90">
        <v>776000</v>
      </c>
      <c r="U74" s="65">
        <v>0</v>
      </c>
      <c r="V74" s="67">
        <f t="shared" si="2"/>
        <v>776000</v>
      </c>
      <c r="W74" s="67">
        <f t="shared" si="2"/>
        <v>776000</v>
      </c>
      <c r="X74" s="22"/>
      <c r="Y74" s="22"/>
      <c r="Z74" s="22"/>
      <c r="AA74" s="23"/>
      <c r="AB74" s="21"/>
      <c r="AC74" s="21"/>
      <c r="AD74" s="21"/>
      <c r="AE74" s="21"/>
      <c r="AF74" s="21"/>
      <c r="AG74" s="21"/>
      <c r="AH74" s="21"/>
      <c r="AI74" s="183"/>
      <c r="AJ74" s="188"/>
      <c r="AK74" s="189"/>
      <c r="AL74" s="189"/>
      <c r="AM74" s="183"/>
      <c r="AN74" s="189"/>
      <c r="AO74" s="190"/>
      <c r="AP74" s="221"/>
      <c r="AQ74" s="190"/>
      <c r="AR74" s="221">
        <v>1</v>
      </c>
      <c r="AS74" s="199">
        <v>774142.5</v>
      </c>
      <c r="AT74" s="96">
        <v>900</v>
      </c>
    </row>
    <row r="75" spans="1:46">
      <c r="A75" s="92">
        <v>69</v>
      </c>
      <c r="B75" s="327" t="s">
        <v>563</v>
      </c>
      <c r="C75" s="88" t="s">
        <v>188</v>
      </c>
      <c r="D75" s="89">
        <v>12584</v>
      </c>
      <c r="E75" s="275"/>
      <c r="F75" s="275">
        <v>1</v>
      </c>
      <c r="G75" s="276">
        <f>E75+F75</f>
        <v>1</v>
      </c>
      <c r="H75" s="278"/>
      <c r="I75" s="110"/>
      <c r="J75" s="110"/>
      <c r="K75" s="110"/>
      <c r="L75" s="110"/>
      <c r="M75" s="110"/>
      <c r="N75" s="110"/>
      <c r="O75" s="110"/>
      <c r="P75" s="110"/>
      <c r="Q75" s="110"/>
      <c r="R75" s="111">
        <v>1</v>
      </c>
      <c r="S75" s="110"/>
      <c r="T75" s="112"/>
      <c r="U75" s="112">
        <v>300000</v>
      </c>
      <c r="V75" s="67">
        <f t="shared" si="2"/>
        <v>300000</v>
      </c>
      <c r="W75" s="113"/>
      <c r="X75" s="65"/>
      <c r="Y75" s="65"/>
      <c r="Z75" s="65"/>
      <c r="AA75" s="65"/>
      <c r="AB75" s="65"/>
      <c r="AC75" s="65"/>
      <c r="AD75" s="65"/>
      <c r="AE75" s="65"/>
      <c r="AF75" s="65"/>
      <c r="AG75" s="114">
        <v>300000</v>
      </c>
      <c r="AH75" s="65"/>
      <c r="AI75" s="286"/>
      <c r="AJ75" s="257"/>
      <c r="AK75" s="254"/>
      <c r="AL75" s="254"/>
      <c r="AM75" s="254">
        <v>1</v>
      </c>
      <c r="AN75" s="254"/>
      <c r="AO75" s="258"/>
      <c r="AP75" s="259"/>
      <c r="AQ75" s="259"/>
      <c r="AR75" s="259"/>
      <c r="AS75" s="260"/>
      <c r="AT75" s="65"/>
    </row>
    <row r="76" spans="1:46">
      <c r="A76" s="62">
        <v>70</v>
      </c>
      <c r="B76" s="133" t="s">
        <v>422</v>
      </c>
      <c r="C76" s="93" t="s">
        <v>189</v>
      </c>
      <c r="D76" s="89">
        <v>12585</v>
      </c>
      <c r="E76" s="275"/>
      <c r="F76" s="275">
        <v>1</v>
      </c>
      <c r="G76" s="276">
        <f t="shared" ref="G76:G132" si="4">E76+F76</f>
        <v>1</v>
      </c>
      <c r="H76" s="279"/>
      <c r="I76" s="115"/>
      <c r="J76" s="116"/>
      <c r="K76" s="116"/>
      <c r="L76" s="116"/>
      <c r="M76" s="116"/>
      <c r="N76" s="116"/>
      <c r="O76" s="116"/>
      <c r="P76" s="116"/>
      <c r="Q76" s="116"/>
      <c r="R76" s="111">
        <v>1</v>
      </c>
      <c r="S76" s="116"/>
      <c r="T76" s="112"/>
      <c r="U76" s="112">
        <v>300000</v>
      </c>
      <c r="V76" s="67">
        <f t="shared" si="2"/>
        <v>300000</v>
      </c>
      <c r="W76" s="113"/>
      <c r="X76" s="65"/>
      <c r="Y76" s="65"/>
      <c r="Z76" s="65"/>
      <c r="AA76" s="63"/>
      <c r="AB76" s="63"/>
      <c r="AC76" s="63"/>
      <c r="AD76" s="63"/>
      <c r="AE76" s="63"/>
      <c r="AF76" s="63"/>
      <c r="AG76" s="114">
        <v>300000</v>
      </c>
      <c r="AH76" s="63"/>
      <c r="AI76" s="319"/>
      <c r="AJ76" s="318"/>
      <c r="AK76" s="320"/>
      <c r="AL76" s="320"/>
      <c r="AM76" s="320"/>
      <c r="AN76" s="320"/>
      <c r="AO76" s="321">
        <v>1</v>
      </c>
      <c r="AP76" s="322"/>
      <c r="AQ76" s="322"/>
      <c r="AR76" s="322"/>
      <c r="AS76" s="323"/>
      <c r="AT76" s="117"/>
    </row>
    <row r="77" spans="1:46" ht="15.75">
      <c r="A77" s="92">
        <v>71</v>
      </c>
      <c r="B77" s="327" t="s">
        <v>564</v>
      </c>
      <c r="C77" s="93" t="s">
        <v>190</v>
      </c>
      <c r="D77" s="89">
        <v>12604</v>
      </c>
      <c r="E77" s="275"/>
      <c r="F77" s="275">
        <v>1</v>
      </c>
      <c r="G77" s="276">
        <f t="shared" si="4"/>
        <v>1</v>
      </c>
      <c r="H77" s="89"/>
      <c r="I77" s="118"/>
      <c r="J77" s="118"/>
      <c r="K77" s="118"/>
      <c r="L77" s="118"/>
      <c r="M77" s="118"/>
      <c r="N77" s="118"/>
      <c r="O77" s="118"/>
      <c r="P77" s="118"/>
      <c r="Q77" s="118"/>
      <c r="R77" s="111">
        <v>1</v>
      </c>
      <c r="S77" s="118"/>
      <c r="T77" s="112"/>
      <c r="U77" s="112">
        <v>300000</v>
      </c>
      <c r="V77" s="67">
        <f t="shared" si="2"/>
        <v>300000</v>
      </c>
      <c r="W77" s="118"/>
      <c r="X77" s="118"/>
      <c r="Y77" s="118"/>
      <c r="Z77" s="118"/>
      <c r="AA77" s="65"/>
      <c r="AB77" s="65"/>
      <c r="AC77" s="65"/>
      <c r="AD77" s="65"/>
      <c r="AE77" s="65"/>
      <c r="AF77" s="65"/>
      <c r="AG77" s="114">
        <v>300000</v>
      </c>
      <c r="AH77" s="65"/>
      <c r="AI77" s="286"/>
      <c r="AJ77" s="257"/>
      <c r="AK77" s="254"/>
      <c r="AL77" s="254"/>
      <c r="AM77" s="254">
        <v>1</v>
      </c>
      <c r="AN77" s="254"/>
      <c r="AO77" s="258"/>
      <c r="AP77" s="259"/>
      <c r="AQ77" s="259"/>
      <c r="AR77" s="259"/>
      <c r="AS77" s="260"/>
      <c r="AT77" s="117"/>
    </row>
    <row r="78" spans="1:46" ht="15.75">
      <c r="A78" s="62">
        <v>72</v>
      </c>
      <c r="B78" s="63" t="s">
        <v>325</v>
      </c>
      <c r="C78" s="93" t="s">
        <v>191</v>
      </c>
      <c r="D78" s="89">
        <v>12607</v>
      </c>
      <c r="E78" s="275"/>
      <c r="F78" s="275">
        <v>1</v>
      </c>
      <c r="G78" s="276">
        <f t="shared" si="4"/>
        <v>1</v>
      </c>
      <c r="H78" s="89"/>
      <c r="I78" s="118"/>
      <c r="J78" s="118"/>
      <c r="K78" s="118"/>
      <c r="L78" s="118"/>
      <c r="M78" s="118"/>
      <c r="N78" s="118"/>
      <c r="O78" s="118"/>
      <c r="P78" s="118"/>
      <c r="Q78" s="118"/>
      <c r="R78" s="111">
        <v>1</v>
      </c>
      <c r="S78" s="118"/>
      <c r="T78" s="112"/>
      <c r="U78" s="112">
        <v>300000</v>
      </c>
      <c r="V78" s="67">
        <f t="shared" ref="V78:V132" si="5">SUM(T78:U78)</f>
        <v>300000</v>
      </c>
      <c r="W78" s="119"/>
      <c r="X78" s="119"/>
      <c r="Y78" s="119"/>
      <c r="Z78" s="119"/>
      <c r="AA78" s="65"/>
      <c r="AB78" s="65"/>
      <c r="AC78" s="65"/>
      <c r="AD78" s="65"/>
      <c r="AE78" s="65"/>
      <c r="AF78" s="65"/>
      <c r="AG78" s="114">
        <v>300000</v>
      </c>
      <c r="AH78" s="65"/>
      <c r="AI78" s="319"/>
      <c r="AJ78" s="318"/>
      <c r="AK78" s="320"/>
      <c r="AL78" s="320"/>
      <c r="AM78" s="320"/>
      <c r="AN78" s="320"/>
      <c r="AO78" s="321"/>
      <c r="AP78" s="322">
        <v>1</v>
      </c>
      <c r="AQ78" s="322"/>
      <c r="AR78" s="322"/>
      <c r="AS78" s="323">
        <v>130000</v>
      </c>
      <c r="AT78" s="117"/>
    </row>
    <row r="79" spans="1:46">
      <c r="A79" s="92">
        <v>73</v>
      </c>
      <c r="B79" s="63" t="s">
        <v>326</v>
      </c>
      <c r="C79" s="93" t="s">
        <v>192</v>
      </c>
      <c r="D79" s="89">
        <v>12606</v>
      </c>
      <c r="E79" s="275"/>
      <c r="F79" s="275">
        <v>1</v>
      </c>
      <c r="G79" s="276">
        <f t="shared" si="4"/>
        <v>1</v>
      </c>
      <c r="H79" s="280"/>
      <c r="I79" s="120"/>
      <c r="J79" s="120"/>
      <c r="K79" s="120"/>
      <c r="L79" s="120"/>
      <c r="M79" s="120"/>
      <c r="N79" s="120"/>
      <c r="O79" s="120"/>
      <c r="P79" s="120"/>
      <c r="Q79" s="120"/>
      <c r="R79" s="111">
        <v>1</v>
      </c>
      <c r="S79" s="120"/>
      <c r="T79" s="112"/>
      <c r="U79" s="112">
        <v>300000</v>
      </c>
      <c r="V79" s="67">
        <f t="shared" si="5"/>
        <v>300000</v>
      </c>
      <c r="W79" s="113"/>
      <c r="X79" s="65"/>
      <c r="Y79" s="65"/>
      <c r="Z79" s="113"/>
      <c r="AA79" s="65"/>
      <c r="AB79" s="65"/>
      <c r="AC79" s="65"/>
      <c r="AD79" s="65"/>
      <c r="AE79" s="65"/>
      <c r="AF79" s="65"/>
      <c r="AG79" s="114">
        <v>300000</v>
      </c>
      <c r="AH79" s="65"/>
      <c r="AI79" s="319"/>
      <c r="AJ79" s="318"/>
      <c r="AK79" s="320"/>
      <c r="AL79" s="320"/>
      <c r="AM79" s="320"/>
      <c r="AN79" s="320"/>
      <c r="AO79" s="321">
        <v>1</v>
      </c>
      <c r="AP79" s="322"/>
      <c r="AQ79" s="322"/>
      <c r="AR79" s="322"/>
      <c r="AS79" s="323">
        <v>50000</v>
      </c>
      <c r="AT79" s="117"/>
    </row>
    <row r="80" spans="1:46">
      <c r="A80" s="62">
        <v>74</v>
      </c>
      <c r="B80" s="63" t="s">
        <v>327</v>
      </c>
      <c r="C80" s="93" t="s">
        <v>193</v>
      </c>
      <c r="D80" s="89">
        <v>12612</v>
      </c>
      <c r="E80" s="275"/>
      <c r="F80" s="275">
        <v>1</v>
      </c>
      <c r="G80" s="276">
        <f t="shared" si="4"/>
        <v>1</v>
      </c>
      <c r="H80" s="63"/>
      <c r="I80" s="65"/>
      <c r="J80" s="65"/>
      <c r="K80" s="65"/>
      <c r="L80" s="65"/>
      <c r="M80" s="65"/>
      <c r="N80" s="65"/>
      <c r="O80" s="65"/>
      <c r="P80" s="65"/>
      <c r="Q80" s="65"/>
      <c r="R80" s="111">
        <v>1</v>
      </c>
      <c r="S80" s="65"/>
      <c r="T80" s="112"/>
      <c r="U80" s="112">
        <v>300000</v>
      </c>
      <c r="V80" s="67">
        <f t="shared" si="5"/>
        <v>300000</v>
      </c>
      <c r="W80" s="113"/>
      <c r="X80" s="65"/>
      <c r="Y80" s="65"/>
      <c r="Z80" s="63"/>
      <c r="AA80" s="65"/>
      <c r="AB80" s="65"/>
      <c r="AC80" s="65"/>
      <c r="AD80" s="65"/>
      <c r="AE80" s="65"/>
      <c r="AF80" s="65"/>
      <c r="AG80" s="114">
        <v>300000</v>
      </c>
      <c r="AH80" s="65"/>
      <c r="AI80" s="319"/>
      <c r="AJ80" s="318"/>
      <c r="AK80" s="320"/>
      <c r="AL80" s="320"/>
      <c r="AM80" s="320"/>
      <c r="AN80" s="320"/>
      <c r="AO80" s="321"/>
      <c r="AP80" s="322">
        <v>1</v>
      </c>
      <c r="AQ80" s="322"/>
      <c r="AR80" s="322"/>
      <c r="AS80" s="323">
        <v>130000</v>
      </c>
      <c r="AT80" s="117"/>
    </row>
    <row r="81" spans="1:46">
      <c r="A81" s="92">
        <v>75</v>
      </c>
      <c r="B81" s="63" t="s">
        <v>328</v>
      </c>
      <c r="C81" s="93" t="s">
        <v>194</v>
      </c>
      <c r="D81" s="89">
        <v>12608</v>
      </c>
      <c r="E81" s="275"/>
      <c r="F81" s="275">
        <v>1</v>
      </c>
      <c r="G81" s="276">
        <f t="shared" si="4"/>
        <v>1</v>
      </c>
      <c r="H81" s="278"/>
      <c r="I81" s="113"/>
      <c r="J81" s="113"/>
      <c r="K81" s="113"/>
      <c r="L81" s="113"/>
      <c r="M81" s="113"/>
      <c r="N81" s="113"/>
      <c r="O81" s="113"/>
      <c r="P81" s="113"/>
      <c r="Q81" s="113"/>
      <c r="R81" s="111">
        <v>1</v>
      </c>
      <c r="S81" s="113"/>
      <c r="T81" s="112"/>
      <c r="U81" s="112">
        <v>300000</v>
      </c>
      <c r="V81" s="67">
        <f t="shared" si="5"/>
        <v>300000</v>
      </c>
      <c r="W81" s="113"/>
      <c r="X81" s="65"/>
      <c r="Y81" s="65"/>
      <c r="Z81" s="64"/>
      <c r="AA81" s="65"/>
      <c r="AB81" s="65"/>
      <c r="AC81" s="65"/>
      <c r="AD81" s="65"/>
      <c r="AE81" s="65"/>
      <c r="AF81" s="65"/>
      <c r="AG81" s="114">
        <v>300000</v>
      </c>
      <c r="AH81" s="65"/>
      <c r="AI81" s="319"/>
      <c r="AJ81" s="318"/>
      <c r="AK81" s="320"/>
      <c r="AL81" s="320"/>
      <c r="AM81" s="320"/>
      <c r="AN81" s="320"/>
      <c r="AO81" s="321">
        <v>1</v>
      </c>
      <c r="AP81" s="322"/>
      <c r="AQ81" s="322"/>
      <c r="AR81" s="322"/>
      <c r="AS81" s="323">
        <v>50000</v>
      </c>
      <c r="AT81" s="117"/>
    </row>
    <row r="82" spans="1:46">
      <c r="A82" s="62">
        <v>76</v>
      </c>
      <c r="B82" s="63" t="s">
        <v>329</v>
      </c>
      <c r="C82" s="93" t="s">
        <v>195</v>
      </c>
      <c r="D82" s="89">
        <v>12609</v>
      </c>
      <c r="E82" s="275"/>
      <c r="F82" s="275">
        <v>1</v>
      </c>
      <c r="G82" s="276">
        <f t="shared" si="4"/>
        <v>1</v>
      </c>
      <c r="H82" s="63"/>
      <c r="I82" s="65"/>
      <c r="J82" s="65"/>
      <c r="K82" s="65"/>
      <c r="L82" s="65"/>
      <c r="M82" s="65"/>
      <c r="N82" s="65"/>
      <c r="O82" s="65"/>
      <c r="P82" s="65"/>
      <c r="Q82" s="65"/>
      <c r="R82" s="111">
        <v>1</v>
      </c>
      <c r="S82" s="65"/>
      <c r="T82" s="112"/>
      <c r="U82" s="112">
        <v>300000</v>
      </c>
      <c r="V82" s="67">
        <f t="shared" si="5"/>
        <v>300000</v>
      </c>
      <c r="W82" s="65"/>
      <c r="X82" s="65"/>
      <c r="Y82" s="65"/>
      <c r="Z82" s="65"/>
      <c r="AA82" s="65"/>
      <c r="AB82" s="65"/>
      <c r="AC82" s="65"/>
      <c r="AD82" s="65"/>
      <c r="AE82" s="65"/>
      <c r="AF82" s="65"/>
      <c r="AG82" s="114">
        <v>300000</v>
      </c>
      <c r="AH82" s="65"/>
      <c r="AI82" s="319"/>
      <c r="AJ82" s="318"/>
      <c r="AK82" s="320"/>
      <c r="AL82" s="320"/>
      <c r="AM82" s="320"/>
      <c r="AN82" s="320"/>
      <c r="AO82" s="321"/>
      <c r="AP82" s="322"/>
      <c r="AQ82" s="322">
        <v>1</v>
      </c>
      <c r="AR82" s="322"/>
      <c r="AS82" s="323">
        <v>220000</v>
      </c>
      <c r="AT82" s="117"/>
    </row>
    <row r="83" spans="1:46">
      <c r="A83" s="92">
        <v>77</v>
      </c>
      <c r="B83" s="327" t="s">
        <v>565</v>
      </c>
      <c r="C83" s="88" t="s">
        <v>196</v>
      </c>
      <c r="D83" s="89">
        <v>12605</v>
      </c>
      <c r="E83" s="275"/>
      <c r="F83" s="275">
        <v>1</v>
      </c>
      <c r="G83" s="276">
        <f t="shared" si="4"/>
        <v>1</v>
      </c>
      <c r="H83" s="63"/>
      <c r="I83" s="65"/>
      <c r="J83" s="65"/>
      <c r="K83" s="65"/>
      <c r="L83" s="65"/>
      <c r="M83" s="65"/>
      <c r="N83" s="65"/>
      <c r="O83" s="65"/>
      <c r="P83" s="65"/>
      <c r="Q83" s="65"/>
      <c r="R83" s="111">
        <v>1</v>
      </c>
      <c r="S83" s="65"/>
      <c r="T83" s="112"/>
      <c r="U83" s="112">
        <v>300000</v>
      </c>
      <c r="V83" s="67">
        <f t="shared" si="5"/>
        <v>300000</v>
      </c>
      <c r="W83" s="65"/>
      <c r="X83" s="65"/>
      <c r="Y83" s="65"/>
      <c r="Z83" s="65"/>
      <c r="AA83" s="65"/>
      <c r="AB83" s="65"/>
      <c r="AC83" s="65"/>
      <c r="AD83" s="65"/>
      <c r="AE83" s="65"/>
      <c r="AF83" s="65"/>
      <c r="AG83" s="114">
        <v>300000</v>
      </c>
      <c r="AH83" s="65"/>
      <c r="AI83" s="286"/>
      <c r="AJ83" s="257"/>
      <c r="AK83" s="254"/>
      <c r="AL83" s="254"/>
      <c r="AM83" s="254"/>
      <c r="AN83" s="254"/>
      <c r="AO83" s="258">
        <v>1</v>
      </c>
      <c r="AP83" s="259"/>
      <c r="AQ83" s="259"/>
      <c r="AR83" s="259"/>
      <c r="AS83" s="260">
        <v>50000</v>
      </c>
      <c r="AT83" s="117"/>
    </row>
    <row r="84" spans="1:46">
      <c r="A84" s="62">
        <v>78</v>
      </c>
      <c r="B84" s="63" t="s">
        <v>324</v>
      </c>
      <c r="C84" s="88" t="s">
        <v>197</v>
      </c>
      <c r="D84" s="89">
        <v>12603</v>
      </c>
      <c r="E84" s="275"/>
      <c r="F84" s="275">
        <v>1</v>
      </c>
      <c r="G84" s="276">
        <f t="shared" si="4"/>
        <v>1</v>
      </c>
      <c r="H84" s="63"/>
      <c r="I84" s="65"/>
      <c r="J84" s="65"/>
      <c r="K84" s="65"/>
      <c r="L84" s="65"/>
      <c r="M84" s="65"/>
      <c r="N84" s="65"/>
      <c r="O84" s="65"/>
      <c r="P84" s="65"/>
      <c r="Q84" s="65"/>
      <c r="R84" s="111">
        <v>1</v>
      </c>
      <c r="S84" s="65"/>
      <c r="T84" s="112"/>
      <c r="U84" s="112">
        <v>300000</v>
      </c>
      <c r="V84" s="67">
        <f t="shared" si="5"/>
        <v>300000</v>
      </c>
      <c r="W84" s="65"/>
      <c r="X84" s="65"/>
      <c r="Y84" s="65"/>
      <c r="Z84" s="65"/>
      <c r="AA84" s="65"/>
      <c r="AB84" s="65"/>
      <c r="AC84" s="65"/>
      <c r="AD84" s="65"/>
      <c r="AE84" s="65"/>
      <c r="AF84" s="65"/>
      <c r="AG84" s="114">
        <v>300000</v>
      </c>
      <c r="AH84" s="65"/>
      <c r="AI84" s="319"/>
      <c r="AJ84" s="318"/>
      <c r="AK84" s="320"/>
      <c r="AL84" s="320"/>
      <c r="AM84" s="320"/>
      <c r="AN84" s="320"/>
      <c r="AO84" s="321">
        <v>1</v>
      </c>
      <c r="AP84" s="322"/>
      <c r="AQ84" s="322"/>
      <c r="AR84" s="322"/>
      <c r="AS84" s="323">
        <v>50000</v>
      </c>
      <c r="AT84" s="117"/>
    </row>
    <row r="85" spans="1:46">
      <c r="A85" s="92">
        <v>79</v>
      </c>
      <c r="B85" s="63" t="s">
        <v>315</v>
      </c>
      <c r="C85" s="88" t="s">
        <v>198</v>
      </c>
      <c r="D85" s="89">
        <v>12586</v>
      </c>
      <c r="E85" s="275"/>
      <c r="F85" s="275">
        <v>1</v>
      </c>
      <c r="G85" s="276">
        <f t="shared" si="4"/>
        <v>1</v>
      </c>
      <c r="H85" s="63"/>
      <c r="I85" s="65"/>
      <c r="J85" s="65"/>
      <c r="K85" s="65"/>
      <c r="L85" s="65"/>
      <c r="M85" s="65"/>
      <c r="N85" s="65"/>
      <c r="O85" s="65"/>
      <c r="P85" s="65"/>
      <c r="Q85" s="65"/>
      <c r="R85" s="111">
        <v>1</v>
      </c>
      <c r="S85" s="65"/>
      <c r="T85" s="112"/>
      <c r="U85" s="112">
        <v>300000</v>
      </c>
      <c r="V85" s="67">
        <f t="shared" si="5"/>
        <v>300000</v>
      </c>
      <c r="W85" s="65"/>
      <c r="X85" s="65"/>
      <c r="Y85" s="65"/>
      <c r="Z85" s="65"/>
      <c r="AA85" s="65"/>
      <c r="AB85" s="65"/>
      <c r="AC85" s="65"/>
      <c r="AD85" s="65"/>
      <c r="AE85" s="65"/>
      <c r="AF85" s="65"/>
      <c r="AG85" s="114">
        <v>300000</v>
      </c>
      <c r="AH85" s="65"/>
      <c r="AI85" s="319"/>
      <c r="AJ85" s="318"/>
      <c r="AK85" s="320"/>
      <c r="AL85" s="320"/>
      <c r="AM85" s="320"/>
      <c r="AN85" s="320"/>
      <c r="AO85" s="321">
        <v>1</v>
      </c>
      <c r="AP85" s="322"/>
      <c r="AQ85" s="322"/>
      <c r="AR85" s="322"/>
      <c r="AS85" s="323">
        <v>50000</v>
      </c>
      <c r="AT85" s="117"/>
    </row>
    <row r="86" spans="1:46">
      <c r="A86" s="62">
        <v>80</v>
      </c>
      <c r="B86" s="133" t="s">
        <v>419</v>
      </c>
      <c r="C86" s="88" t="s">
        <v>199</v>
      </c>
      <c r="D86" s="89">
        <v>12602</v>
      </c>
      <c r="E86" s="275"/>
      <c r="F86" s="275">
        <v>1</v>
      </c>
      <c r="G86" s="276">
        <f t="shared" si="4"/>
        <v>1</v>
      </c>
      <c r="H86" s="63"/>
      <c r="I86" s="65"/>
      <c r="J86" s="65"/>
      <c r="K86" s="65"/>
      <c r="L86" s="65"/>
      <c r="M86" s="65"/>
      <c r="N86" s="65"/>
      <c r="O86" s="65"/>
      <c r="P86" s="65"/>
      <c r="Q86" s="65"/>
      <c r="R86" s="111">
        <v>1</v>
      </c>
      <c r="S86" s="65"/>
      <c r="T86" s="112"/>
      <c r="U86" s="112">
        <v>300000</v>
      </c>
      <c r="V86" s="67">
        <f t="shared" si="5"/>
        <v>300000</v>
      </c>
      <c r="W86" s="65"/>
      <c r="X86" s="65"/>
      <c r="Y86" s="65"/>
      <c r="Z86" s="65"/>
      <c r="AA86" s="65"/>
      <c r="AB86" s="65"/>
      <c r="AC86" s="65"/>
      <c r="AD86" s="65"/>
      <c r="AE86" s="65"/>
      <c r="AF86" s="65"/>
      <c r="AG86" s="114">
        <v>300000</v>
      </c>
      <c r="AH86" s="65"/>
      <c r="AI86" s="319"/>
      <c r="AJ86" s="318"/>
      <c r="AK86" s="320"/>
      <c r="AL86" s="320"/>
      <c r="AM86" s="320">
        <v>1</v>
      </c>
      <c r="AN86" s="320"/>
      <c r="AO86" s="321"/>
      <c r="AP86" s="322"/>
      <c r="AQ86" s="322"/>
      <c r="AR86" s="322"/>
      <c r="AS86" s="323"/>
      <c r="AT86" s="117"/>
    </row>
    <row r="87" spans="1:46">
      <c r="A87" s="92">
        <v>81</v>
      </c>
      <c r="B87" s="63" t="s">
        <v>316</v>
      </c>
      <c r="C87" s="88" t="s">
        <v>200</v>
      </c>
      <c r="D87" s="89">
        <v>12587</v>
      </c>
      <c r="E87" s="275"/>
      <c r="F87" s="275">
        <v>1</v>
      </c>
      <c r="G87" s="276">
        <f t="shared" si="4"/>
        <v>1</v>
      </c>
      <c r="H87" s="63"/>
      <c r="I87" s="113"/>
      <c r="J87" s="113"/>
      <c r="K87" s="113"/>
      <c r="L87" s="113"/>
      <c r="M87" s="113"/>
      <c r="N87" s="113"/>
      <c r="O87" s="113"/>
      <c r="P87" s="113"/>
      <c r="Q87" s="113"/>
      <c r="R87" s="111">
        <v>1</v>
      </c>
      <c r="S87" s="113"/>
      <c r="T87" s="112"/>
      <c r="U87" s="112">
        <v>300000</v>
      </c>
      <c r="V87" s="67">
        <f t="shared" si="5"/>
        <v>300000</v>
      </c>
      <c r="W87" s="65"/>
      <c r="X87" s="65"/>
      <c r="Y87" s="65"/>
      <c r="Z87" s="65"/>
      <c r="AA87" s="65"/>
      <c r="AB87" s="65"/>
      <c r="AC87" s="65"/>
      <c r="AD87" s="65"/>
      <c r="AE87" s="65"/>
      <c r="AF87" s="65"/>
      <c r="AG87" s="114">
        <v>300000</v>
      </c>
      <c r="AH87" s="65"/>
      <c r="AI87" s="319"/>
      <c r="AJ87" s="318"/>
      <c r="AK87" s="320"/>
      <c r="AL87" s="320"/>
      <c r="AM87" s="320"/>
      <c r="AN87" s="320"/>
      <c r="AO87" s="321">
        <v>1</v>
      </c>
      <c r="AP87" s="322"/>
      <c r="AQ87" s="322"/>
      <c r="AR87" s="322"/>
      <c r="AS87" s="323">
        <v>50000</v>
      </c>
      <c r="AT87" s="117"/>
    </row>
    <row r="88" spans="1:46">
      <c r="A88" s="62">
        <v>82</v>
      </c>
      <c r="B88" s="133" t="s">
        <v>425</v>
      </c>
      <c r="C88" s="93" t="s">
        <v>201</v>
      </c>
      <c r="D88" s="89">
        <v>12588</v>
      </c>
      <c r="E88" s="275"/>
      <c r="F88" s="275">
        <v>1</v>
      </c>
      <c r="G88" s="276">
        <f t="shared" si="4"/>
        <v>1</v>
      </c>
      <c r="H88" s="64"/>
      <c r="I88" s="121"/>
      <c r="J88" s="121"/>
      <c r="K88" s="121"/>
      <c r="L88" s="121"/>
      <c r="M88" s="121"/>
      <c r="N88" s="121"/>
      <c r="O88" s="121"/>
      <c r="P88" s="121"/>
      <c r="Q88" s="121"/>
      <c r="R88" s="111">
        <v>1</v>
      </c>
      <c r="S88" s="121"/>
      <c r="T88" s="112"/>
      <c r="U88" s="112">
        <v>300000</v>
      </c>
      <c r="V88" s="67">
        <f t="shared" si="5"/>
        <v>300000</v>
      </c>
      <c r="W88" s="65"/>
      <c r="X88" s="65"/>
      <c r="Y88" s="65"/>
      <c r="Z88" s="65"/>
      <c r="AA88" s="65"/>
      <c r="AB88" s="65"/>
      <c r="AC88" s="65"/>
      <c r="AD88" s="65"/>
      <c r="AE88" s="65"/>
      <c r="AF88" s="65"/>
      <c r="AG88" s="114">
        <v>300000</v>
      </c>
      <c r="AH88" s="65"/>
      <c r="AI88" s="319"/>
      <c r="AJ88" s="318"/>
      <c r="AK88" s="320"/>
      <c r="AL88" s="320"/>
      <c r="AM88" s="320"/>
      <c r="AN88" s="320"/>
      <c r="AO88" s="321">
        <v>1</v>
      </c>
      <c r="AP88" s="322"/>
      <c r="AQ88" s="322"/>
      <c r="AR88" s="322"/>
      <c r="AS88" s="323">
        <v>50000</v>
      </c>
      <c r="AT88" s="117"/>
    </row>
    <row r="89" spans="1:46">
      <c r="A89" s="92">
        <v>83</v>
      </c>
      <c r="B89" s="63" t="s">
        <v>317</v>
      </c>
      <c r="C89" s="88" t="s">
        <v>202</v>
      </c>
      <c r="D89" s="89">
        <v>12589</v>
      </c>
      <c r="E89" s="275"/>
      <c r="F89" s="275">
        <v>1</v>
      </c>
      <c r="G89" s="276">
        <f t="shared" si="4"/>
        <v>1</v>
      </c>
      <c r="H89" s="63"/>
      <c r="I89" s="63"/>
      <c r="J89" s="63"/>
      <c r="K89" s="63"/>
      <c r="L89" s="63"/>
      <c r="M89" s="63"/>
      <c r="N89" s="63"/>
      <c r="O89" s="63"/>
      <c r="P89" s="63"/>
      <c r="Q89" s="63"/>
      <c r="R89" s="111">
        <v>1</v>
      </c>
      <c r="S89" s="63"/>
      <c r="T89" s="112"/>
      <c r="U89" s="112">
        <v>300000</v>
      </c>
      <c r="V89" s="67">
        <f t="shared" si="5"/>
        <v>300000</v>
      </c>
      <c r="W89" s="65"/>
      <c r="X89" s="65"/>
      <c r="Y89" s="65"/>
      <c r="Z89" s="65"/>
      <c r="AA89" s="65"/>
      <c r="AB89" s="65"/>
      <c r="AC89" s="65"/>
      <c r="AD89" s="65"/>
      <c r="AE89" s="65"/>
      <c r="AF89" s="65"/>
      <c r="AG89" s="114">
        <v>300000</v>
      </c>
      <c r="AH89" s="65"/>
      <c r="AI89" s="319"/>
      <c r="AJ89" s="318"/>
      <c r="AK89" s="320"/>
      <c r="AL89" s="320"/>
      <c r="AM89" s="320"/>
      <c r="AN89" s="320"/>
      <c r="AO89" s="321"/>
      <c r="AP89" s="322"/>
      <c r="AQ89" s="322"/>
      <c r="AR89" s="322">
        <v>1</v>
      </c>
      <c r="AS89" s="323">
        <v>300000</v>
      </c>
      <c r="AT89" s="117"/>
    </row>
    <row r="90" spans="1:46">
      <c r="A90" s="62">
        <v>84</v>
      </c>
      <c r="B90" s="327" t="s">
        <v>566</v>
      </c>
      <c r="C90" s="93" t="s">
        <v>259</v>
      </c>
      <c r="D90" s="89">
        <v>12601</v>
      </c>
      <c r="E90" s="275"/>
      <c r="F90" s="275">
        <v>1</v>
      </c>
      <c r="G90" s="276">
        <f t="shared" si="4"/>
        <v>1</v>
      </c>
      <c r="H90" s="64"/>
      <c r="I90" s="64"/>
      <c r="J90" s="64"/>
      <c r="K90" s="64"/>
      <c r="L90" s="64"/>
      <c r="M90" s="64"/>
      <c r="N90" s="64"/>
      <c r="O90" s="64"/>
      <c r="P90" s="64"/>
      <c r="Q90" s="64"/>
      <c r="R90" s="111">
        <v>1</v>
      </c>
      <c r="S90" s="64"/>
      <c r="T90" s="112"/>
      <c r="U90" s="112">
        <v>300000</v>
      </c>
      <c r="V90" s="67">
        <f t="shared" si="5"/>
        <v>300000</v>
      </c>
      <c r="W90" s="65"/>
      <c r="X90" s="65"/>
      <c r="Y90" s="65"/>
      <c r="Z90" s="65"/>
      <c r="AA90" s="65"/>
      <c r="AB90" s="65"/>
      <c r="AC90" s="65"/>
      <c r="AD90" s="65"/>
      <c r="AE90" s="65"/>
      <c r="AF90" s="65"/>
      <c r="AG90" s="114">
        <v>300000</v>
      </c>
      <c r="AH90" s="65"/>
      <c r="AI90" s="286"/>
      <c r="AJ90" s="257"/>
      <c r="AK90" s="254"/>
      <c r="AL90" s="254"/>
      <c r="AM90" s="254"/>
      <c r="AN90" s="254"/>
      <c r="AO90" s="258">
        <v>1</v>
      </c>
      <c r="AP90" s="259"/>
      <c r="AQ90" s="259"/>
      <c r="AR90" s="259"/>
      <c r="AS90" s="260">
        <v>50000</v>
      </c>
      <c r="AT90" s="117"/>
    </row>
    <row r="91" spans="1:46">
      <c r="A91" s="92">
        <v>85</v>
      </c>
      <c r="B91" s="63" t="s">
        <v>322</v>
      </c>
      <c r="C91" s="88" t="s">
        <v>260</v>
      </c>
      <c r="D91" s="89">
        <v>12600</v>
      </c>
      <c r="E91" s="275"/>
      <c r="F91" s="275">
        <v>1</v>
      </c>
      <c r="G91" s="276">
        <f t="shared" si="4"/>
        <v>1</v>
      </c>
      <c r="H91" s="63"/>
      <c r="I91" s="63"/>
      <c r="J91" s="63"/>
      <c r="K91" s="63"/>
      <c r="L91" s="63"/>
      <c r="M91" s="63"/>
      <c r="N91" s="63"/>
      <c r="O91" s="63"/>
      <c r="P91" s="63"/>
      <c r="Q91" s="63"/>
      <c r="R91" s="111">
        <v>1</v>
      </c>
      <c r="S91" s="63"/>
      <c r="T91" s="112"/>
      <c r="U91" s="112">
        <v>300000</v>
      </c>
      <c r="V91" s="67">
        <f t="shared" si="5"/>
        <v>300000</v>
      </c>
      <c r="W91" s="65"/>
      <c r="X91" s="65"/>
      <c r="Y91" s="65"/>
      <c r="Z91" s="65"/>
      <c r="AA91" s="65"/>
      <c r="AB91" s="65"/>
      <c r="AC91" s="65"/>
      <c r="AD91" s="65"/>
      <c r="AE91" s="65"/>
      <c r="AF91" s="65"/>
      <c r="AG91" s="114">
        <v>300000</v>
      </c>
      <c r="AH91" s="65"/>
      <c r="AI91" s="319"/>
      <c r="AJ91" s="318"/>
      <c r="AK91" s="320"/>
      <c r="AL91" s="320"/>
      <c r="AM91" s="320"/>
      <c r="AN91" s="320"/>
      <c r="AO91" s="321">
        <v>1</v>
      </c>
      <c r="AP91" s="322"/>
      <c r="AQ91" s="322"/>
      <c r="AR91" s="322"/>
      <c r="AS91" s="323">
        <v>50000</v>
      </c>
      <c r="AT91" s="117"/>
    </row>
    <row r="92" spans="1:46">
      <c r="A92" s="62">
        <v>86</v>
      </c>
      <c r="B92" s="63" t="s">
        <v>330</v>
      </c>
      <c r="C92" s="88" t="s">
        <v>203</v>
      </c>
      <c r="D92" s="89">
        <v>12610</v>
      </c>
      <c r="E92" s="275"/>
      <c r="F92" s="275">
        <v>1</v>
      </c>
      <c r="G92" s="276">
        <f t="shared" si="4"/>
        <v>1</v>
      </c>
      <c r="H92" s="63"/>
      <c r="I92" s="65"/>
      <c r="J92" s="65"/>
      <c r="K92" s="65"/>
      <c r="L92" s="65"/>
      <c r="M92" s="65"/>
      <c r="N92" s="65"/>
      <c r="O92" s="65"/>
      <c r="P92" s="65"/>
      <c r="Q92" s="65"/>
      <c r="R92" s="111">
        <v>1</v>
      </c>
      <c r="S92" s="65"/>
      <c r="T92" s="112"/>
      <c r="U92" s="112">
        <v>300000</v>
      </c>
      <c r="V92" s="67">
        <f t="shared" si="5"/>
        <v>300000</v>
      </c>
      <c r="W92" s="65"/>
      <c r="X92" s="65"/>
      <c r="Y92" s="65"/>
      <c r="Z92" s="65"/>
      <c r="AA92" s="65"/>
      <c r="AB92" s="65"/>
      <c r="AC92" s="65"/>
      <c r="AD92" s="65"/>
      <c r="AE92" s="65"/>
      <c r="AF92" s="65"/>
      <c r="AG92" s="114">
        <v>300000</v>
      </c>
      <c r="AH92" s="65"/>
      <c r="AI92" s="319"/>
      <c r="AJ92" s="318"/>
      <c r="AK92" s="320"/>
      <c r="AL92" s="320"/>
      <c r="AM92" s="320"/>
      <c r="AN92" s="320"/>
      <c r="AO92" s="321"/>
      <c r="AP92" s="322"/>
      <c r="AQ92" s="322">
        <v>1</v>
      </c>
      <c r="AR92" s="322"/>
      <c r="AS92" s="323">
        <v>220000</v>
      </c>
      <c r="AT92" s="117"/>
    </row>
    <row r="93" spans="1:46">
      <c r="A93" s="92">
        <v>87</v>
      </c>
      <c r="B93" s="63" t="s">
        <v>323</v>
      </c>
      <c r="C93" s="88" t="s">
        <v>261</v>
      </c>
      <c r="D93" s="89">
        <v>12599</v>
      </c>
      <c r="E93" s="275"/>
      <c r="F93" s="275">
        <v>1</v>
      </c>
      <c r="G93" s="276">
        <f t="shared" si="4"/>
        <v>1</v>
      </c>
      <c r="H93" s="63"/>
      <c r="I93" s="65"/>
      <c r="J93" s="65"/>
      <c r="K93" s="65"/>
      <c r="L93" s="65"/>
      <c r="M93" s="65"/>
      <c r="N93" s="65"/>
      <c r="O93" s="65"/>
      <c r="P93" s="65"/>
      <c r="Q93" s="65"/>
      <c r="R93" s="111">
        <v>1</v>
      </c>
      <c r="S93" s="65"/>
      <c r="T93" s="112"/>
      <c r="U93" s="112">
        <v>300000</v>
      </c>
      <c r="V93" s="67">
        <f t="shared" si="5"/>
        <v>300000</v>
      </c>
      <c r="W93" s="65"/>
      <c r="X93" s="65"/>
      <c r="Y93" s="65"/>
      <c r="Z93" s="65"/>
      <c r="AA93" s="65"/>
      <c r="AB93" s="65"/>
      <c r="AC93" s="65"/>
      <c r="AD93" s="65"/>
      <c r="AE93" s="65"/>
      <c r="AF93" s="65"/>
      <c r="AG93" s="114">
        <v>300000</v>
      </c>
      <c r="AH93" s="65"/>
      <c r="AI93" s="319"/>
      <c r="AJ93" s="318"/>
      <c r="AK93" s="320"/>
      <c r="AL93" s="320"/>
      <c r="AM93" s="320"/>
      <c r="AN93" s="320"/>
      <c r="AO93" s="321">
        <v>1</v>
      </c>
      <c r="AP93" s="322"/>
      <c r="AQ93" s="322"/>
      <c r="AR93" s="322"/>
      <c r="AS93" s="323">
        <v>50000</v>
      </c>
      <c r="AT93" s="117"/>
    </row>
    <row r="94" spans="1:46">
      <c r="A94" s="62">
        <v>88</v>
      </c>
      <c r="B94" s="63" t="s">
        <v>331</v>
      </c>
      <c r="C94" s="88" t="s">
        <v>262</v>
      </c>
      <c r="D94" s="89">
        <v>12611</v>
      </c>
      <c r="E94" s="275"/>
      <c r="F94" s="275">
        <v>1</v>
      </c>
      <c r="G94" s="276">
        <f t="shared" si="4"/>
        <v>1</v>
      </c>
      <c r="H94" s="63"/>
      <c r="I94" s="65"/>
      <c r="J94" s="65"/>
      <c r="K94" s="65"/>
      <c r="L94" s="65"/>
      <c r="M94" s="65"/>
      <c r="N94" s="65"/>
      <c r="O94" s="65"/>
      <c r="P94" s="65"/>
      <c r="Q94" s="65"/>
      <c r="R94" s="111">
        <v>1</v>
      </c>
      <c r="S94" s="65"/>
      <c r="T94" s="112"/>
      <c r="U94" s="112">
        <v>300000</v>
      </c>
      <c r="V94" s="67">
        <f t="shared" si="5"/>
        <v>300000</v>
      </c>
      <c r="W94" s="65"/>
      <c r="X94" s="65"/>
      <c r="Y94" s="65"/>
      <c r="Z94" s="65"/>
      <c r="AA94" s="65"/>
      <c r="AB94" s="65"/>
      <c r="AC94" s="65"/>
      <c r="AD94" s="65"/>
      <c r="AE94" s="65"/>
      <c r="AF94" s="65"/>
      <c r="AG94" s="114">
        <v>300000</v>
      </c>
      <c r="AH94" s="65"/>
      <c r="AI94" s="319"/>
      <c r="AJ94" s="318"/>
      <c r="AK94" s="320"/>
      <c r="AL94" s="320"/>
      <c r="AM94" s="320"/>
      <c r="AN94" s="320"/>
      <c r="AO94" s="321">
        <v>1</v>
      </c>
      <c r="AP94" s="322"/>
      <c r="AQ94" s="322"/>
      <c r="AR94" s="322"/>
      <c r="AS94" s="323">
        <v>50000</v>
      </c>
      <c r="AT94" s="117"/>
    </row>
    <row r="95" spans="1:46">
      <c r="A95" s="92">
        <v>89</v>
      </c>
      <c r="B95" s="63" t="s">
        <v>318</v>
      </c>
      <c r="C95" s="88" t="s">
        <v>204</v>
      </c>
      <c r="D95" s="89">
        <v>12590</v>
      </c>
      <c r="E95" s="275"/>
      <c r="F95" s="275">
        <v>1</v>
      </c>
      <c r="G95" s="276">
        <f t="shared" si="4"/>
        <v>1</v>
      </c>
      <c r="H95" s="63"/>
      <c r="I95" s="65"/>
      <c r="J95" s="65"/>
      <c r="K95" s="65"/>
      <c r="L95" s="65"/>
      <c r="M95" s="65"/>
      <c r="N95" s="65"/>
      <c r="O95" s="65"/>
      <c r="P95" s="65"/>
      <c r="Q95" s="65"/>
      <c r="R95" s="111">
        <v>1</v>
      </c>
      <c r="S95" s="65"/>
      <c r="T95" s="112"/>
      <c r="U95" s="112">
        <v>300000</v>
      </c>
      <c r="V95" s="67">
        <f t="shared" si="5"/>
        <v>300000</v>
      </c>
      <c r="W95" s="65"/>
      <c r="X95" s="65"/>
      <c r="Y95" s="65"/>
      <c r="Z95" s="65"/>
      <c r="AA95" s="65"/>
      <c r="AB95" s="65"/>
      <c r="AC95" s="65"/>
      <c r="AD95" s="65"/>
      <c r="AE95" s="65"/>
      <c r="AF95" s="65"/>
      <c r="AG95" s="114">
        <v>300000</v>
      </c>
      <c r="AH95" s="65"/>
      <c r="AI95" s="319"/>
      <c r="AJ95" s="318"/>
      <c r="AK95" s="320"/>
      <c r="AL95" s="320"/>
      <c r="AM95" s="320"/>
      <c r="AN95" s="320"/>
      <c r="AO95" s="321">
        <v>1</v>
      </c>
      <c r="AP95" s="322"/>
      <c r="AQ95" s="322"/>
      <c r="AR95" s="322"/>
      <c r="AS95" s="323">
        <v>50000</v>
      </c>
      <c r="AT95" s="117"/>
    </row>
    <row r="96" spans="1:46">
      <c r="A96" s="62">
        <v>90</v>
      </c>
      <c r="B96" s="63" t="s">
        <v>319</v>
      </c>
      <c r="C96" s="88" t="s">
        <v>205</v>
      </c>
      <c r="D96" s="89">
        <v>12592</v>
      </c>
      <c r="E96" s="275"/>
      <c r="F96" s="275">
        <v>1</v>
      </c>
      <c r="G96" s="276">
        <f t="shared" si="4"/>
        <v>1</v>
      </c>
      <c r="H96" s="63"/>
      <c r="I96" s="65"/>
      <c r="J96" s="65"/>
      <c r="K96" s="65"/>
      <c r="L96" s="65"/>
      <c r="M96" s="65"/>
      <c r="N96" s="65"/>
      <c r="O96" s="65"/>
      <c r="P96" s="65"/>
      <c r="Q96" s="65"/>
      <c r="R96" s="111">
        <v>1</v>
      </c>
      <c r="S96" s="65"/>
      <c r="T96" s="112"/>
      <c r="U96" s="112">
        <v>300000</v>
      </c>
      <c r="V96" s="67">
        <f t="shared" si="5"/>
        <v>300000</v>
      </c>
      <c r="W96" s="65"/>
      <c r="X96" s="65"/>
      <c r="Y96" s="65"/>
      <c r="Z96" s="65"/>
      <c r="AA96" s="65"/>
      <c r="AB96" s="65"/>
      <c r="AC96" s="65"/>
      <c r="AD96" s="65"/>
      <c r="AE96" s="65"/>
      <c r="AF96" s="65"/>
      <c r="AG96" s="114">
        <v>300000</v>
      </c>
      <c r="AH96" s="65"/>
      <c r="AI96" s="319"/>
      <c r="AJ96" s="318"/>
      <c r="AK96" s="320"/>
      <c r="AL96" s="320"/>
      <c r="AM96" s="320">
        <v>1</v>
      </c>
      <c r="AN96" s="320"/>
      <c r="AO96" s="321"/>
      <c r="AP96" s="322"/>
      <c r="AQ96" s="322"/>
      <c r="AR96" s="322"/>
      <c r="AS96" s="323"/>
      <c r="AT96" s="117"/>
    </row>
    <row r="97" spans="1:46">
      <c r="A97" s="92">
        <v>91</v>
      </c>
      <c r="B97" s="133" t="s">
        <v>421</v>
      </c>
      <c r="C97" s="88" t="s">
        <v>206</v>
      </c>
      <c r="D97" s="89">
        <v>12591</v>
      </c>
      <c r="E97" s="275"/>
      <c r="F97" s="275">
        <v>1</v>
      </c>
      <c r="G97" s="276">
        <f t="shared" si="4"/>
        <v>1</v>
      </c>
      <c r="H97" s="63"/>
      <c r="I97" s="65"/>
      <c r="J97" s="65"/>
      <c r="K97" s="65"/>
      <c r="L97" s="65"/>
      <c r="M97" s="65"/>
      <c r="N97" s="65"/>
      <c r="O97" s="65"/>
      <c r="P97" s="65"/>
      <c r="Q97" s="65"/>
      <c r="R97" s="111">
        <v>1</v>
      </c>
      <c r="S97" s="65"/>
      <c r="T97" s="112"/>
      <c r="U97" s="112">
        <v>300000</v>
      </c>
      <c r="V97" s="67">
        <f t="shared" si="5"/>
        <v>300000</v>
      </c>
      <c r="W97" s="65"/>
      <c r="X97" s="65"/>
      <c r="Y97" s="65"/>
      <c r="Z97" s="65"/>
      <c r="AA97" s="65"/>
      <c r="AB97" s="65"/>
      <c r="AC97" s="65"/>
      <c r="AD97" s="65"/>
      <c r="AE97" s="65"/>
      <c r="AF97" s="65"/>
      <c r="AG97" s="114">
        <v>300000</v>
      </c>
      <c r="AH97" s="65"/>
      <c r="AI97" s="319"/>
      <c r="AJ97" s="318"/>
      <c r="AK97" s="320"/>
      <c r="AL97" s="320"/>
      <c r="AM97" s="320"/>
      <c r="AN97" s="320"/>
      <c r="AO97" s="321"/>
      <c r="AP97" s="322">
        <v>1</v>
      </c>
      <c r="AQ97" s="322"/>
      <c r="AR97" s="322"/>
      <c r="AS97" s="323">
        <v>130000</v>
      </c>
      <c r="AT97" s="117"/>
    </row>
    <row r="98" spans="1:46">
      <c r="A98" s="62">
        <v>92</v>
      </c>
      <c r="B98" s="133" t="s">
        <v>423</v>
      </c>
      <c r="C98" s="88" t="s">
        <v>208</v>
      </c>
      <c r="D98" s="89">
        <v>12597</v>
      </c>
      <c r="E98" s="275"/>
      <c r="F98" s="275">
        <v>1</v>
      </c>
      <c r="G98" s="276">
        <f t="shared" si="4"/>
        <v>1</v>
      </c>
      <c r="H98" s="63"/>
      <c r="I98" s="65"/>
      <c r="J98" s="65"/>
      <c r="K98" s="65"/>
      <c r="L98" s="65"/>
      <c r="M98" s="65"/>
      <c r="N98" s="65"/>
      <c r="O98" s="65"/>
      <c r="P98" s="65"/>
      <c r="Q98" s="65"/>
      <c r="R98" s="111">
        <v>1</v>
      </c>
      <c r="S98" s="65"/>
      <c r="T98" s="112"/>
      <c r="U98" s="112">
        <v>300000</v>
      </c>
      <c r="V98" s="67">
        <f t="shared" si="5"/>
        <v>300000</v>
      </c>
      <c r="W98" s="65"/>
      <c r="X98" s="65"/>
      <c r="Y98" s="65"/>
      <c r="Z98" s="65"/>
      <c r="AA98" s="65"/>
      <c r="AB98" s="65"/>
      <c r="AC98" s="65"/>
      <c r="AD98" s="65"/>
      <c r="AE98" s="65"/>
      <c r="AF98" s="65"/>
      <c r="AG98" s="114">
        <v>300000</v>
      </c>
      <c r="AH98" s="65"/>
      <c r="AI98" s="319"/>
      <c r="AJ98" s="318"/>
      <c r="AK98" s="320"/>
      <c r="AL98" s="320"/>
      <c r="AM98" s="320">
        <v>1</v>
      </c>
      <c r="AN98" s="320"/>
      <c r="AO98" s="321"/>
      <c r="AP98" s="322"/>
      <c r="AQ98" s="322"/>
      <c r="AR98" s="322"/>
      <c r="AS98" s="323"/>
      <c r="AT98" s="117"/>
    </row>
    <row r="99" spans="1:46">
      <c r="A99" s="92">
        <v>93</v>
      </c>
      <c r="B99" s="133" t="s">
        <v>422</v>
      </c>
      <c r="C99" s="65" t="s">
        <v>207</v>
      </c>
      <c r="D99" s="89">
        <v>12598</v>
      </c>
      <c r="E99" s="275"/>
      <c r="F99" s="275">
        <v>1</v>
      </c>
      <c r="G99" s="276">
        <f t="shared" si="4"/>
        <v>1</v>
      </c>
      <c r="H99" s="63"/>
      <c r="I99" s="65"/>
      <c r="J99" s="65"/>
      <c r="K99" s="65"/>
      <c r="L99" s="65"/>
      <c r="M99" s="65"/>
      <c r="N99" s="65"/>
      <c r="O99" s="65"/>
      <c r="P99" s="65"/>
      <c r="Q99" s="65"/>
      <c r="R99" s="111">
        <v>1</v>
      </c>
      <c r="S99" s="65"/>
      <c r="T99" s="112"/>
      <c r="U99" s="112">
        <v>300000</v>
      </c>
      <c r="V99" s="67">
        <f t="shared" si="5"/>
        <v>300000</v>
      </c>
      <c r="W99" s="65"/>
      <c r="X99" s="65"/>
      <c r="Y99" s="65"/>
      <c r="Z99" s="65"/>
      <c r="AA99" s="65"/>
      <c r="AB99" s="65"/>
      <c r="AC99" s="65"/>
      <c r="AD99" s="65"/>
      <c r="AE99" s="65"/>
      <c r="AF99" s="65"/>
      <c r="AG99" s="114">
        <v>300000</v>
      </c>
      <c r="AH99" s="65"/>
      <c r="AI99" s="319"/>
      <c r="AJ99" s="318"/>
      <c r="AK99" s="320"/>
      <c r="AL99" s="320"/>
      <c r="AM99" s="320">
        <v>1</v>
      </c>
      <c r="AN99" s="320"/>
      <c r="AO99" s="321"/>
      <c r="AP99" s="322"/>
      <c r="AQ99" s="322"/>
      <c r="AR99" s="322"/>
      <c r="AS99" s="323"/>
      <c r="AT99" s="117"/>
    </row>
    <row r="100" spans="1:46">
      <c r="A100" s="62">
        <v>94</v>
      </c>
      <c r="B100" s="63" t="s">
        <v>320</v>
      </c>
      <c r="C100" s="64" t="s">
        <v>209</v>
      </c>
      <c r="D100" s="89">
        <v>12593</v>
      </c>
      <c r="E100" s="275"/>
      <c r="F100" s="275">
        <v>1</v>
      </c>
      <c r="G100" s="276">
        <f t="shared" si="4"/>
        <v>1</v>
      </c>
      <c r="H100" s="63"/>
      <c r="I100" s="65"/>
      <c r="J100" s="65"/>
      <c r="K100" s="65"/>
      <c r="L100" s="65"/>
      <c r="M100" s="65"/>
      <c r="N100" s="65"/>
      <c r="O100" s="65"/>
      <c r="P100" s="65"/>
      <c r="Q100" s="65"/>
      <c r="R100" s="111">
        <v>1</v>
      </c>
      <c r="S100" s="65"/>
      <c r="T100" s="112"/>
      <c r="U100" s="112">
        <v>300000</v>
      </c>
      <c r="V100" s="67">
        <f t="shared" si="5"/>
        <v>300000</v>
      </c>
      <c r="W100" s="65"/>
      <c r="X100" s="65"/>
      <c r="Y100" s="65"/>
      <c r="Z100" s="65"/>
      <c r="AA100" s="65"/>
      <c r="AB100" s="65"/>
      <c r="AC100" s="65"/>
      <c r="AD100" s="65"/>
      <c r="AE100" s="65"/>
      <c r="AF100" s="65"/>
      <c r="AG100" s="114">
        <v>300000</v>
      </c>
      <c r="AH100" s="65"/>
      <c r="AI100" s="319"/>
      <c r="AJ100" s="318"/>
      <c r="AK100" s="320"/>
      <c r="AL100" s="320"/>
      <c r="AM100" s="320">
        <v>1</v>
      </c>
      <c r="AN100" s="320"/>
      <c r="AO100" s="321"/>
      <c r="AP100" s="322"/>
      <c r="AQ100" s="322"/>
      <c r="AR100" s="322"/>
      <c r="AS100" s="323"/>
      <c r="AT100" s="117"/>
    </row>
    <row r="101" spans="1:46">
      <c r="A101" s="92">
        <v>95</v>
      </c>
      <c r="B101" s="133" t="s">
        <v>424</v>
      </c>
      <c r="C101" s="86" t="s">
        <v>210</v>
      </c>
      <c r="D101" s="89">
        <v>12594</v>
      </c>
      <c r="E101" s="275"/>
      <c r="F101" s="275">
        <v>1</v>
      </c>
      <c r="G101" s="276">
        <f t="shared" si="4"/>
        <v>1</v>
      </c>
      <c r="H101" s="63"/>
      <c r="I101" s="65"/>
      <c r="J101" s="65"/>
      <c r="K101" s="65"/>
      <c r="L101" s="65"/>
      <c r="M101" s="65"/>
      <c r="N101" s="65"/>
      <c r="O101" s="65"/>
      <c r="P101" s="65"/>
      <c r="Q101" s="65"/>
      <c r="R101" s="111">
        <v>1</v>
      </c>
      <c r="S101" s="65"/>
      <c r="T101" s="112"/>
      <c r="U101" s="112">
        <v>300000</v>
      </c>
      <c r="V101" s="67">
        <f t="shared" si="5"/>
        <v>300000</v>
      </c>
      <c r="W101" s="65"/>
      <c r="X101" s="65"/>
      <c r="Y101" s="65"/>
      <c r="Z101" s="65"/>
      <c r="AA101" s="65"/>
      <c r="AB101" s="65"/>
      <c r="AC101" s="65"/>
      <c r="AD101" s="65"/>
      <c r="AE101" s="65"/>
      <c r="AF101" s="65"/>
      <c r="AG101" s="114">
        <v>300000</v>
      </c>
      <c r="AH101" s="65"/>
      <c r="AI101" s="319"/>
      <c r="AJ101" s="318"/>
      <c r="AK101" s="320"/>
      <c r="AL101" s="320"/>
      <c r="AM101" s="320"/>
      <c r="AN101" s="320"/>
      <c r="AO101" s="321"/>
      <c r="AP101" s="322"/>
      <c r="AQ101" s="322">
        <v>1</v>
      </c>
      <c r="AR101" s="322"/>
      <c r="AS101" s="323">
        <v>220000</v>
      </c>
      <c r="AT101" s="117"/>
    </row>
    <row r="102" spans="1:46">
      <c r="A102" s="62">
        <v>96</v>
      </c>
      <c r="B102" s="63" t="s">
        <v>321</v>
      </c>
      <c r="C102" s="86" t="s">
        <v>211</v>
      </c>
      <c r="D102" s="89">
        <v>12596</v>
      </c>
      <c r="E102" s="275"/>
      <c r="F102" s="275">
        <v>1</v>
      </c>
      <c r="G102" s="276">
        <f t="shared" si="4"/>
        <v>1</v>
      </c>
      <c r="H102" s="63"/>
      <c r="I102" s="65"/>
      <c r="J102" s="65"/>
      <c r="K102" s="65"/>
      <c r="L102" s="65"/>
      <c r="M102" s="65"/>
      <c r="N102" s="65"/>
      <c r="O102" s="65"/>
      <c r="P102" s="65"/>
      <c r="Q102" s="65"/>
      <c r="R102" s="111">
        <v>1</v>
      </c>
      <c r="S102" s="65"/>
      <c r="T102" s="112"/>
      <c r="U102" s="112">
        <v>300000</v>
      </c>
      <c r="V102" s="67">
        <f t="shared" si="5"/>
        <v>300000</v>
      </c>
      <c r="W102" s="65"/>
      <c r="X102" s="65"/>
      <c r="Y102" s="65"/>
      <c r="Z102" s="65"/>
      <c r="AA102" s="65"/>
      <c r="AB102" s="65"/>
      <c r="AC102" s="65"/>
      <c r="AD102" s="65"/>
      <c r="AE102" s="65"/>
      <c r="AF102" s="65"/>
      <c r="AG102" s="114">
        <v>300000</v>
      </c>
      <c r="AH102" s="65"/>
      <c r="AI102" s="319"/>
      <c r="AJ102" s="318"/>
      <c r="AK102" s="320"/>
      <c r="AL102" s="320"/>
      <c r="AM102" s="320"/>
      <c r="AN102" s="320"/>
      <c r="AO102" s="321">
        <v>1</v>
      </c>
      <c r="AP102" s="322"/>
      <c r="AQ102" s="322"/>
      <c r="AR102" s="322"/>
      <c r="AS102" s="323">
        <v>50000</v>
      </c>
      <c r="AT102" s="117"/>
    </row>
    <row r="103" spans="1:46">
      <c r="A103" s="92">
        <v>97</v>
      </c>
      <c r="B103" s="133" t="s">
        <v>420</v>
      </c>
      <c r="C103" s="86" t="s">
        <v>313</v>
      </c>
      <c r="D103" s="89">
        <v>12595</v>
      </c>
      <c r="E103" s="275"/>
      <c r="F103" s="275">
        <v>1</v>
      </c>
      <c r="G103" s="276">
        <f t="shared" si="4"/>
        <v>1</v>
      </c>
      <c r="H103" s="63"/>
      <c r="I103" s="65"/>
      <c r="J103" s="65"/>
      <c r="K103" s="65"/>
      <c r="L103" s="65"/>
      <c r="M103" s="65"/>
      <c r="N103" s="65"/>
      <c r="O103" s="65"/>
      <c r="P103" s="65"/>
      <c r="Q103" s="65"/>
      <c r="R103" s="111">
        <v>1</v>
      </c>
      <c r="S103" s="65"/>
      <c r="T103" s="112"/>
      <c r="U103" s="112">
        <v>300000</v>
      </c>
      <c r="V103" s="67">
        <f t="shared" si="5"/>
        <v>300000</v>
      </c>
      <c r="W103" s="65"/>
      <c r="X103" s="65"/>
      <c r="Y103" s="65"/>
      <c r="Z103" s="65"/>
      <c r="AA103" s="65"/>
      <c r="AB103" s="65"/>
      <c r="AC103" s="65"/>
      <c r="AD103" s="65"/>
      <c r="AE103" s="65"/>
      <c r="AF103" s="65"/>
      <c r="AG103" s="114">
        <v>300000</v>
      </c>
      <c r="AH103" s="65"/>
      <c r="AI103" s="319"/>
      <c r="AJ103" s="318"/>
      <c r="AK103" s="320"/>
      <c r="AL103" s="320"/>
      <c r="AM103" s="320">
        <v>1</v>
      </c>
      <c r="AN103" s="320"/>
      <c r="AO103" s="321"/>
      <c r="AP103" s="322"/>
      <c r="AQ103" s="322"/>
      <c r="AR103" s="322"/>
      <c r="AS103" s="323"/>
      <c r="AT103" s="117"/>
    </row>
    <row r="104" spans="1:46">
      <c r="A104" s="62">
        <v>98</v>
      </c>
      <c r="B104" s="63" t="s">
        <v>576</v>
      </c>
      <c r="C104" s="88" t="s">
        <v>188</v>
      </c>
      <c r="D104" s="89">
        <v>12584</v>
      </c>
      <c r="E104" s="275"/>
      <c r="F104" s="275">
        <v>1</v>
      </c>
      <c r="G104" s="276">
        <f t="shared" si="4"/>
        <v>1</v>
      </c>
      <c r="H104" s="63"/>
      <c r="I104" s="65"/>
      <c r="J104" s="65"/>
      <c r="K104" s="65"/>
      <c r="L104" s="65"/>
      <c r="M104" s="65"/>
      <c r="N104" s="65"/>
      <c r="O104" s="65"/>
      <c r="P104" s="65"/>
      <c r="Q104" s="65"/>
      <c r="R104" s="111">
        <v>1</v>
      </c>
      <c r="S104" s="65"/>
      <c r="T104" s="112"/>
      <c r="U104" s="112">
        <v>300000</v>
      </c>
      <c r="V104" s="67">
        <f t="shared" si="5"/>
        <v>300000</v>
      </c>
      <c r="W104" s="65"/>
      <c r="X104" s="65"/>
      <c r="Y104" s="65"/>
      <c r="Z104" s="65"/>
      <c r="AA104" s="65"/>
      <c r="AB104" s="65"/>
      <c r="AC104" s="65"/>
      <c r="AD104" s="65"/>
      <c r="AE104" s="65"/>
      <c r="AF104" s="65"/>
      <c r="AG104" s="114">
        <v>300000</v>
      </c>
      <c r="AH104" s="65"/>
      <c r="AI104" s="226"/>
      <c r="AJ104" s="225"/>
      <c r="AK104" s="227"/>
      <c r="AL104" s="227"/>
      <c r="AM104" s="227"/>
      <c r="AN104" s="227"/>
      <c r="AO104" s="228">
        <v>1</v>
      </c>
      <c r="AP104" s="234"/>
      <c r="AQ104" s="234"/>
      <c r="AR104" s="234"/>
      <c r="AS104" s="229"/>
      <c r="AT104" s="117"/>
    </row>
    <row r="105" spans="1:46">
      <c r="A105" s="92">
        <v>99</v>
      </c>
      <c r="B105" s="63" t="s">
        <v>338</v>
      </c>
      <c r="C105" s="93" t="s">
        <v>189</v>
      </c>
      <c r="D105" s="89">
        <v>12585</v>
      </c>
      <c r="E105" s="275"/>
      <c r="F105" s="275">
        <v>1</v>
      </c>
      <c r="G105" s="276">
        <f t="shared" si="4"/>
        <v>1</v>
      </c>
      <c r="H105" s="63"/>
      <c r="I105" s="65"/>
      <c r="J105" s="65"/>
      <c r="K105" s="65"/>
      <c r="L105" s="65"/>
      <c r="M105" s="65"/>
      <c r="N105" s="65"/>
      <c r="O105" s="65"/>
      <c r="P105" s="65"/>
      <c r="Q105" s="65"/>
      <c r="R105" s="111">
        <v>1</v>
      </c>
      <c r="S105" s="65"/>
      <c r="T105" s="112"/>
      <c r="U105" s="112">
        <v>300000</v>
      </c>
      <c r="V105" s="67">
        <f t="shared" si="5"/>
        <v>300000</v>
      </c>
      <c r="W105" s="65"/>
      <c r="X105" s="65"/>
      <c r="Y105" s="65"/>
      <c r="Z105" s="65"/>
      <c r="AA105" s="65"/>
      <c r="AB105" s="65"/>
      <c r="AC105" s="65"/>
      <c r="AD105" s="65"/>
      <c r="AE105" s="65"/>
      <c r="AF105" s="65"/>
      <c r="AG105" s="114">
        <v>300000</v>
      </c>
      <c r="AH105" s="65"/>
      <c r="AI105" s="226"/>
      <c r="AJ105" s="225"/>
      <c r="AK105" s="227"/>
      <c r="AL105" s="227"/>
      <c r="AM105" s="227">
        <v>1</v>
      </c>
      <c r="AN105" s="227"/>
      <c r="AO105" s="228"/>
      <c r="AP105" s="234"/>
      <c r="AQ105" s="234"/>
      <c r="AR105" s="234"/>
      <c r="AS105" s="229"/>
      <c r="AT105" s="117"/>
    </row>
    <row r="106" spans="1:46">
      <c r="A106" s="62">
        <v>100</v>
      </c>
      <c r="B106" s="327" t="s">
        <v>567</v>
      </c>
      <c r="C106" s="93" t="s">
        <v>190</v>
      </c>
      <c r="D106" s="89">
        <v>12604</v>
      </c>
      <c r="E106" s="275"/>
      <c r="F106" s="275">
        <v>1</v>
      </c>
      <c r="G106" s="276">
        <f t="shared" si="4"/>
        <v>1</v>
      </c>
      <c r="H106" s="63"/>
      <c r="I106" s="65"/>
      <c r="J106" s="65"/>
      <c r="K106" s="65"/>
      <c r="L106" s="65"/>
      <c r="M106" s="65"/>
      <c r="N106" s="65"/>
      <c r="O106" s="65"/>
      <c r="P106" s="65"/>
      <c r="Q106" s="65"/>
      <c r="R106" s="111">
        <v>1</v>
      </c>
      <c r="S106" s="65"/>
      <c r="T106" s="112"/>
      <c r="U106" s="112">
        <v>300000</v>
      </c>
      <c r="V106" s="67">
        <f t="shared" si="5"/>
        <v>300000</v>
      </c>
      <c r="W106" s="65"/>
      <c r="X106" s="65"/>
      <c r="Y106" s="65"/>
      <c r="Z106" s="65"/>
      <c r="AA106" s="65"/>
      <c r="AB106" s="65"/>
      <c r="AC106" s="65"/>
      <c r="AD106" s="65"/>
      <c r="AE106" s="65"/>
      <c r="AF106" s="65"/>
      <c r="AG106" s="114">
        <v>300000</v>
      </c>
      <c r="AH106" s="65"/>
      <c r="AI106" s="286"/>
      <c r="AJ106" s="257"/>
      <c r="AK106" s="254"/>
      <c r="AL106" s="254"/>
      <c r="AM106" s="254">
        <v>1</v>
      </c>
      <c r="AN106" s="254"/>
      <c r="AO106" s="258"/>
      <c r="AP106" s="259"/>
      <c r="AQ106" s="259"/>
      <c r="AR106" s="259"/>
      <c r="AS106" s="260"/>
      <c r="AT106" s="117"/>
    </row>
    <row r="107" spans="1:46">
      <c r="A107" s="92">
        <v>101</v>
      </c>
      <c r="B107" s="63" t="s">
        <v>342</v>
      </c>
      <c r="C107" s="93" t="s">
        <v>191</v>
      </c>
      <c r="D107" s="89">
        <v>12607</v>
      </c>
      <c r="E107" s="275"/>
      <c r="F107" s="275">
        <v>1</v>
      </c>
      <c r="G107" s="276">
        <f t="shared" si="4"/>
        <v>1</v>
      </c>
      <c r="H107" s="63"/>
      <c r="I107" s="65"/>
      <c r="J107" s="65"/>
      <c r="K107" s="65"/>
      <c r="L107" s="65"/>
      <c r="M107" s="65"/>
      <c r="N107" s="65"/>
      <c r="O107" s="65"/>
      <c r="P107" s="65"/>
      <c r="Q107" s="65"/>
      <c r="R107" s="111">
        <v>1</v>
      </c>
      <c r="S107" s="65"/>
      <c r="T107" s="112"/>
      <c r="U107" s="112">
        <v>300000</v>
      </c>
      <c r="V107" s="67">
        <f t="shared" si="5"/>
        <v>300000</v>
      </c>
      <c r="W107" s="65"/>
      <c r="X107" s="65"/>
      <c r="Y107" s="65"/>
      <c r="Z107" s="65"/>
      <c r="AA107" s="65"/>
      <c r="AB107" s="65"/>
      <c r="AC107" s="65"/>
      <c r="AD107" s="65"/>
      <c r="AE107" s="65"/>
      <c r="AF107" s="65"/>
      <c r="AG107" s="114">
        <v>300000</v>
      </c>
      <c r="AH107" s="65"/>
      <c r="AI107" s="226"/>
      <c r="AJ107" s="225"/>
      <c r="AK107" s="227"/>
      <c r="AL107" s="227"/>
      <c r="AM107" s="227"/>
      <c r="AN107" s="227"/>
      <c r="AO107" s="228">
        <v>1</v>
      </c>
      <c r="AP107" s="234"/>
      <c r="AQ107" s="234"/>
      <c r="AR107" s="234"/>
      <c r="AS107" s="229">
        <v>50000</v>
      </c>
      <c r="AT107" s="117"/>
    </row>
    <row r="108" spans="1:46">
      <c r="A108" s="62">
        <v>102</v>
      </c>
      <c r="B108" s="63" t="s">
        <v>337</v>
      </c>
      <c r="C108" s="93" t="s">
        <v>192</v>
      </c>
      <c r="D108" s="89">
        <v>12606</v>
      </c>
      <c r="E108" s="275"/>
      <c r="F108" s="275">
        <v>1</v>
      </c>
      <c r="G108" s="276">
        <f t="shared" si="4"/>
        <v>1</v>
      </c>
      <c r="H108" s="63"/>
      <c r="I108" s="65"/>
      <c r="J108" s="65"/>
      <c r="K108" s="65"/>
      <c r="L108" s="65"/>
      <c r="M108" s="65"/>
      <c r="N108" s="65"/>
      <c r="O108" s="65"/>
      <c r="P108" s="65"/>
      <c r="Q108" s="65"/>
      <c r="R108" s="111">
        <v>1</v>
      </c>
      <c r="S108" s="65"/>
      <c r="T108" s="112"/>
      <c r="U108" s="112">
        <v>300000</v>
      </c>
      <c r="V108" s="67">
        <f t="shared" si="5"/>
        <v>300000</v>
      </c>
      <c r="W108" s="65"/>
      <c r="X108" s="65"/>
      <c r="Y108" s="65"/>
      <c r="Z108" s="65"/>
      <c r="AA108" s="65"/>
      <c r="AB108" s="65"/>
      <c r="AC108" s="65"/>
      <c r="AD108" s="65"/>
      <c r="AE108" s="65"/>
      <c r="AF108" s="65"/>
      <c r="AG108" s="114">
        <v>300000</v>
      </c>
      <c r="AH108" s="65"/>
      <c r="AI108" s="226"/>
      <c r="AJ108" s="225"/>
      <c r="AK108" s="227"/>
      <c r="AL108" s="227"/>
      <c r="AM108" s="227">
        <v>1</v>
      </c>
      <c r="AN108" s="227"/>
      <c r="AO108" s="228"/>
      <c r="AP108" s="234"/>
      <c r="AQ108" s="234"/>
      <c r="AR108" s="234"/>
      <c r="AS108" s="229"/>
      <c r="AT108" s="117"/>
    </row>
    <row r="109" spans="1:46">
      <c r="A109" s="92">
        <v>103</v>
      </c>
      <c r="B109" s="327" t="s">
        <v>568</v>
      </c>
      <c r="C109" s="93" t="s">
        <v>193</v>
      </c>
      <c r="D109" s="89">
        <v>12612</v>
      </c>
      <c r="E109" s="275"/>
      <c r="F109" s="275">
        <v>1</v>
      </c>
      <c r="G109" s="276">
        <f t="shared" si="4"/>
        <v>1</v>
      </c>
      <c r="H109" s="63"/>
      <c r="I109" s="65"/>
      <c r="J109" s="65"/>
      <c r="K109" s="65"/>
      <c r="L109" s="65"/>
      <c r="M109" s="65"/>
      <c r="N109" s="65"/>
      <c r="O109" s="65"/>
      <c r="P109" s="65"/>
      <c r="Q109" s="65"/>
      <c r="R109" s="111">
        <v>1</v>
      </c>
      <c r="S109" s="65"/>
      <c r="T109" s="112"/>
      <c r="U109" s="112">
        <v>300000</v>
      </c>
      <c r="V109" s="67">
        <f t="shared" si="5"/>
        <v>300000</v>
      </c>
      <c r="W109" s="65"/>
      <c r="X109" s="65"/>
      <c r="Y109" s="65"/>
      <c r="Z109" s="65"/>
      <c r="AA109" s="65"/>
      <c r="AB109" s="65"/>
      <c r="AC109" s="65"/>
      <c r="AD109" s="65"/>
      <c r="AE109" s="65"/>
      <c r="AF109" s="65"/>
      <c r="AG109" s="114">
        <v>300000</v>
      </c>
      <c r="AH109" s="65"/>
      <c r="AI109" s="286"/>
      <c r="AJ109" s="257"/>
      <c r="AK109" s="254"/>
      <c r="AL109" s="254"/>
      <c r="AM109" s="254"/>
      <c r="AN109" s="254"/>
      <c r="AO109" s="258">
        <v>1</v>
      </c>
      <c r="AP109" s="259"/>
      <c r="AQ109" s="259"/>
      <c r="AR109" s="259"/>
      <c r="AS109" s="260">
        <v>50000</v>
      </c>
      <c r="AT109" s="117"/>
    </row>
    <row r="110" spans="1:46">
      <c r="A110" s="62">
        <v>104</v>
      </c>
      <c r="B110" s="133" t="s">
        <v>428</v>
      </c>
      <c r="C110" s="93" t="s">
        <v>194</v>
      </c>
      <c r="D110" s="89">
        <v>12608</v>
      </c>
      <c r="E110" s="275"/>
      <c r="F110" s="275">
        <v>1</v>
      </c>
      <c r="G110" s="276">
        <f t="shared" si="4"/>
        <v>1</v>
      </c>
      <c r="H110" s="63"/>
      <c r="I110" s="65"/>
      <c r="J110" s="65"/>
      <c r="K110" s="65"/>
      <c r="L110" s="65"/>
      <c r="M110" s="65"/>
      <c r="N110" s="65"/>
      <c r="O110" s="65"/>
      <c r="P110" s="65"/>
      <c r="Q110" s="65"/>
      <c r="R110" s="111">
        <v>1</v>
      </c>
      <c r="S110" s="65"/>
      <c r="T110" s="112"/>
      <c r="U110" s="112">
        <v>300000</v>
      </c>
      <c r="V110" s="67">
        <f t="shared" si="5"/>
        <v>300000</v>
      </c>
      <c r="W110" s="65"/>
      <c r="X110" s="65"/>
      <c r="Y110" s="65"/>
      <c r="Z110" s="65"/>
      <c r="AA110" s="65"/>
      <c r="AB110" s="65"/>
      <c r="AC110" s="65"/>
      <c r="AD110" s="65"/>
      <c r="AE110" s="65"/>
      <c r="AF110" s="65"/>
      <c r="AG110" s="114">
        <v>300000</v>
      </c>
      <c r="AH110" s="65"/>
      <c r="AI110" s="226"/>
      <c r="AJ110" s="225"/>
      <c r="AK110" s="227"/>
      <c r="AL110" s="227"/>
      <c r="AM110" s="227"/>
      <c r="AN110" s="227"/>
      <c r="AO110" s="228">
        <v>1</v>
      </c>
      <c r="AP110" s="234"/>
      <c r="AQ110" s="234"/>
      <c r="AR110" s="234"/>
      <c r="AS110" s="229">
        <v>50000</v>
      </c>
      <c r="AT110" s="117"/>
    </row>
    <row r="111" spans="1:46">
      <c r="A111" s="92">
        <v>105</v>
      </c>
      <c r="B111" s="63" t="s">
        <v>347</v>
      </c>
      <c r="C111" s="93" t="s">
        <v>195</v>
      </c>
      <c r="D111" s="89">
        <v>12609</v>
      </c>
      <c r="E111" s="275"/>
      <c r="F111" s="275">
        <v>1</v>
      </c>
      <c r="G111" s="276">
        <f t="shared" si="4"/>
        <v>1</v>
      </c>
      <c r="H111" s="63"/>
      <c r="I111" s="65"/>
      <c r="J111" s="65"/>
      <c r="K111" s="65"/>
      <c r="L111" s="65"/>
      <c r="M111" s="65"/>
      <c r="N111" s="65"/>
      <c r="O111" s="65"/>
      <c r="P111" s="65"/>
      <c r="Q111" s="65"/>
      <c r="R111" s="111">
        <v>1</v>
      </c>
      <c r="S111" s="65"/>
      <c r="T111" s="112"/>
      <c r="U111" s="112">
        <v>300000</v>
      </c>
      <c r="V111" s="67">
        <f t="shared" si="5"/>
        <v>300000</v>
      </c>
      <c r="W111" s="65"/>
      <c r="X111" s="65"/>
      <c r="Y111" s="65"/>
      <c r="Z111" s="65"/>
      <c r="AA111" s="65"/>
      <c r="AB111" s="65"/>
      <c r="AC111" s="65"/>
      <c r="AD111" s="65"/>
      <c r="AE111" s="65"/>
      <c r="AF111" s="65"/>
      <c r="AG111" s="114">
        <v>300000</v>
      </c>
      <c r="AH111" s="65"/>
      <c r="AI111" s="226"/>
      <c r="AJ111" s="225"/>
      <c r="AK111" s="227"/>
      <c r="AL111" s="227"/>
      <c r="AM111" s="227"/>
      <c r="AN111" s="227"/>
      <c r="AO111" s="228"/>
      <c r="AP111" s="234"/>
      <c r="AQ111" s="234">
        <v>1</v>
      </c>
      <c r="AR111" s="234"/>
      <c r="AS111" s="229">
        <v>220000</v>
      </c>
      <c r="AT111" s="117"/>
    </row>
    <row r="112" spans="1:46">
      <c r="A112" s="62">
        <v>106</v>
      </c>
      <c r="B112" s="327" t="s">
        <v>569</v>
      </c>
      <c r="C112" s="88" t="s">
        <v>196</v>
      </c>
      <c r="D112" s="89">
        <v>12605</v>
      </c>
      <c r="E112" s="275"/>
      <c r="F112" s="275">
        <v>1</v>
      </c>
      <c r="G112" s="276">
        <f t="shared" si="4"/>
        <v>1</v>
      </c>
      <c r="H112" s="63"/>
      <c r="I112" s="65"/>
      <c r="J112" s="65"/>
      <c r="K112" s="65"/>
      <c r="L112" s="65"/>
      <c r="M112" s="65"/>
      <c r="N112" s="65"/>
      <c r="O112" s="65"/>
      <c r="P112" s="65"/>
      <c r="Q112" s="65"/>
      <c r="R112" s="111">
        <v>1</v>
      </c>
      <c r="S112" s="65"/>
      <c r="T112" s="112"/>
      <c r="U112" s="112">
        <v>300000</v>
      </c>
      <c r="V112" s="67">
        <f t="shared" si="5"/>
        <v>300000</v>
      </c>
      <c r="W112" s="65"/>
      <c r="X112" s="65"/>
      <c r="Y112" s="65"/>
      <c r="Z112" s="65"/>
      <c r="AA112" s="65"/>
      <c r="AB112" s="65"/>
      <c r="AC112" s="65"/>
      <c r="AD112" s="65"/>
      <c r="AE112" s="65"/>
      <c r="AF112" s="65"/>
      <c r="AG112" s="114">
        <v>300000</v>
      </c>
      <c r="AH112" s="65"/>
      <c r="AI112" s="286"/>
      <c r="AJ112" s="257"/>
      <c r="AK112" s="254"/>
      <c r="AL112" s="254"/>
      <c r="AM112" s="254">
        <v>1</v>
      </c>
      <c r="AN112" s="254"/>
      <c r="AO112" s="258"/>
      <c r="AP112" s="259"/>
      <c r="AQ112" s="259"/>
      <c r="AR112" s="259"/>
      <c r="AS112" s="260"/>
      <c r="AT112" s="117"/>
    </row>
    <row r="113" spans="1:46">
      <c r="A113" s="92">
        <v>107</v>
      </c>
      <c r="B113" s="63" t="s">
        <v>341</v>
      </c>
      <c r="C113" s="88" t="s">
        <v>197</v>
      </c>
      <c r="D113" s="89">
        <v>12603</v>
      </c>
      <c r="E113" s="275"/>
      <c r="F113" s="275">
        <v>1</v>
      </c>
      <c r="G113" s="276">
        <f t="shared" si="4"/>
        <v>1</v>
      </c>
      <c r="H113" s="63"/>
      <c r="I113" s="65"/>
      <c r="J113" s="65"/>
      <c r="K113" s="65"/>
      <c r="L113" s="65"/>
      <c r="M113" s="65"/>
      <c r="N113" s="65"/>
      <c r="O113" s="65"/>
      <c r="P113" s="65"/>
      <c r="Q113" s="65"/>
      <c r="R113" s="111">
        <v>1</v>
      </c>
      <c r="S113" s="65"/>
      <c r="T113" s="112"/>
      <c r="U113" s="112">
        <v>300000</v>
      </c>
      <c r="V113" s="67">
        <f t="shared" si="5"/>
        <v>300000</v>
      </c>
      <c r="W113" s="65"/>
      <c r="X113" s="65"/>
      <c r="Y113" s="65"/>
      <c r="Z113" s="65"/>
      <c r="AA113" s="65"/>
      <c r="AB113" s="65"/>
      <c r="AC113" s="65"/>
      <c r="AD113" s="65"/>
      <c r="AE113" s="65"/>
      <c r="AF113" s="65"/>
      <c r="AG113" s="114">
        <v>300000</v>
      </c>
      <c r="AH113" s="65"/>
      <c r="AI113" s="226"/>
      <c r="AJ113" s="225"/>
      <c r="AK113" s="227"/>
      <c r="AL113" s="227"/>
      <c r="AM113" s="227"/>
      <c r="AN113" s="227"/>
      <c r="AO113" s="228">
        <v>1</v>
      </c>
      <c r="AP113" s="234"/>
      <c r="AQ113" s="234"/>
      <c r="AR113" s="234"/>
      <c r="AS113" s="229">
        <v>50000</v>
      </c>
      <c r="AT113" s="117"/>
    </row>
    <row r="114" spans="1:46">
      <c r="A114" s="62">
        <v>108</v>
      </c>
      <c r="B114" s="63" t="s">
        <v>348</v>
      </c>
      <c r="C114" s="88" t="s">
        <v>198</v>
      </c>
      <c r="D114" s="89">
        <v>12586</v>
      </c>
      <c r="E114" s="275"/>
      <c r="F114" s="275">
        <v>1</v>
      </c>
      <c r="G114" s="276">
        <f t="shared" si="4"/>
        <v>1</v>
      </c>
      <c r="H114" s="63"/>
      <c r="I114" s="65"/>
      <c r="J114" s="65"/>
      <c r="K114" s="65"/>
      <c r="L114" s="65"/>
      <c r="M114" s="65"/>
      <c r="N114" s="65"/>
      <c r="O114" s="65"/>
      <c r="P114" s="65"/>
      <c r="Q114" s="65"/>
      <c r="R114" s="111">
        <v>1</v>
      </c>
      <c r="S114" s="65"/>
      <c r="T114" s="112"/>
      <c r="U114" s="112">
        <v>300000</v>
      </c>
      <c r="V114" s="67">
        <f t="shared" si="5"/>
        <v>300000</v>
      </c>
      <c r="W114" s="65"/>
      <c r="X114" s="65"/>
      <c r="Y114" s="65"/>
      <c r="Z114" s="65"/>
      <c r="AA114" s="65"/>
      <c r="AB114" s="65"/>
      <c r="AC114" s="65"/>
      <c r="AD114" s="65"/>
      <c r="AE114" s="65"/>
      <c r="AF114" s="65"/>
      <c r="AG114" s="114">
        <v>300000</v>
      </c>
      <c r="AH114" s="65"/>
      <c r="AI114" s="226"/>
      <c r="AJ114" s="225"/>
      <c r="AK114" s="227"/>
      <c r="AL114" s="227"/>
      <c r="AM114" s="227"/>
      <c r="AN114" s="227"/>
      <c r="AO114" s="228">
        <v>1</v>
      </c>
      <c r="AP114" s="234"/>
      <c r="AQ114" s="234"/>
      <c r="AR114" s="234"/>
      <c r="AS114" s="229">
        <v>50000</v>
      </c>
      <c r="AT114" s="117"/>
    </row>
    <row r="115" spans="1:46">
      <c r="A115" s="92">
        <v>109</v>
      </c>
      <c r="B115" s="63" t="s">
        <v>332</v>
      </c>
      <c r="C115" s="88" t="s">
        <v>199</v>
      </c>
      <c r="D115" s="89">
        <v>12602</v>
      </c>
      <c r="E115" s="275"/>
      <c r="F115" s="275">
        <v>1</v>
      </c>
      <c r="G115" s="276">
        <f t="shared" si="4"/>
        <v>1</v>
      </c>
      <c r="H115" s="63"/>
      <c r="I115" s="65"/>
      <c r="J115" s="65"/>
      <c r="K115" s="65"/>
      <c r="L115" s="65"/>
      <c r="M115" s="65"/>
      <c r="N115" s="65"/>
      <c r="O115" s="65"/>
      <c r="P115" s="65"/>
      <c r="Q115" s="65"/>
      <c r="R115" s="111">
        <v>1</v>
      </c>
      <c r="S115" s="65"/>
      <c r="T115" s="112"/>
      <c r="U115" s="112">
        <v>300000</v>
      </c>
      <c r="V115" s="67">
        <f t="shared" si="5"/>
        <v>300000</v>
      </c>
      <c r="W115" s="65"/>
      <c r="X115" s="65"/>
      <c r="Y115" s="65"/>
      <c r="Z115" s="65"/>
      <c r="AA115" s="65"/>
      <c r="AB115" s="65"/>
      <c r="AC115" s="65"/>
      <c r="AD115" s="65"/>
      <c r="AE115" s="65"/>
      <c r="AF115" s="65"/>
      <c r="AG115" s="114">
        <v>300000</v>
      </c>
      <c r="AH115" s="65"/>
      <c r="AI115" s="226"/>
      <c r="AJ115" s="225"/>
      <c r="AK115" s="227"/>
      <c r="AL115" s="227"/>
      <c r="AM115" s="227"/>
      <c r="AN115" s="227"/>
      <c r="AO115" s="228"/>
      <c r="AP115" s="234"/>
      <c r="AQ115" s="234">
        <v>1</v>
      </c>
      <c r="AR115" s="234"/>
      <c r="AS115" s="229">
        <v>220000</v>
      </c>
      <c r="AT115" s="117"/>
    </row>
    <row r="116" spans="1:46">
      <c r="A116" s="62">
        <v>110</v>
      </c>
      <c r="B116" s="63" t="s">
        <v>336</v>
      </c>
      <c r="C116" s="88" t="s">
        <v>200</v>
      </c>
      <c r="D116" s="89">
        <v>12587</v>
      </c>
      <c r="E116" s="275"/>
      <c r="F116" s="275">
        <v>1</v>
      </c>
      <c r="G116" s="276">
        <f t="shared" si="4"/>
        <v>1</v>
      </c>
      <c r="H116" s="63"/>
      <c r="I116" s="65"/>
      <c r="J116" s="65"/>
      <c r="K116" s="65"/>
      <c r="L116" s="65"/>
      <c r="M116" s="65"/>
      <c r="N116" s="65"/>
      <c r="O116" s="65"/>
      <c r="P116" s="65"/>
      <c r="Q116" s="65"/>
      <c r="R116" s="111">
        <v>1</v>
      </c>
      <c r="S116" s="65"/>
      <c r="T116" s="112"/>
      <c r="U116" s="112">
        <v>300000</v>
      </c>
      <c r="V116" s="67">
        <f t="shared" si="5"/>
        <v>300000</v>
      </c>
      <c r="W116" s="65"/>
      <c r="X116" s="65"/>
      <c r="Y116" s="65"/>
      <c r="Z116" s="65"/>
      <c r="AA116" s="65"/>
      <c r="AB116" s="65"/>
      <c r="AC116" s="65"/>
      <c r="AD116" s="65"/>
      <c r="AE116" s="65"/>
      <c r="AF116" s="65"/>
      <c r="AG116" s="114">
        <v>300000</v>
      </c>
      <c r="AH116" s="65"/>
      <c r="AI116" s="226"/>
      <c r="AJ116" s="225"/>
      <c r="AK116" s="227"/>
      <c r="AL116" s="227"/>
      <c r="AM116" s="227"/>
      <c r="AN116" s="227"/>
      <c r="AO116" s="228">
        <v>1</v>
      </c>
      <c r="AP116" s="234"/>
      <c r="AQ116" s="234"/>
      <c r="AR116" s="234"/>
      <c r="AS116" s="229">
        <v>50000</v>
      </c>
      <c r="AT116" s="117"/>
    </row>
    <row r="117" spans="1:46">
      <c r="A117" s="92">
        <v>111</v>
      </c>
      <c r="B117" s="133" t="s">
        <v>427</v>
      </c>
      <c r="C117" s="93" t="s">
        <v>201</v>
      </c>
      <c r="D117" s="89">
        <v>12588</v>
      </c>
      <c r="E117" s="275"/>
      <c r="F117" s="275">
        <v>1</v>
      </c>
      <c r="G117" s="276">
        <f t="shared" si="4"/>
        <v>1</v>
      </c>
      <c r="H117" s="63"/>
      <c r="I117" s="65"/>
      <c r="J117" s="65"/>
      <c r="K117" s="65"/>
      <c r="L117" s="65"/>
      <c r="M117" s="65"/>
      <c r="N117" s="65"/>
      <c r="O117" s="65"/>
      <c r="P117" s="65"/>
      <c r="Q117" s="65"/>
      <c r="R117" s="111">
        <v>1</v>
      </c>
      <c r="S117" s="65"/>
      <c r="T117" s="112"/>
      <c r="U117" s="112">
        <v>300000</v>
      </c>
      <c r="V117" s="67">
        <f t="shared" si="5"/>
        <v>300000</v>
      </c>
      <c r="W117" s="65"/>
      <c r="X117" s="65"/>
      <c r="Y117" s="65"/>
      <c r="Z117" s="65"/>
      <c r="AA117" s="65"/>
      <c r="AB117" s="65"/>
      <c r="AC117" s="65"/>
      <c r="AD117" s="65"/>
      <c r="AE117" s="65"/>
      <c r="AF117" s="65"/>
      <c r="AG117" s="114">
        <v>300000</v>
      </c>
      <c r="AH117" s="65"/>
      <c r="AI117" s="226"/>
      <c r="AJ117" s="225"/>
      <c r="AK117" s="227"/>
      <c r="AL117" s="227"/>
      <c r="AM117" s="227"/>
      <c r="AN117" s="227"/>
      <c r="AO117" s="228">
        <v>1</v>
      </c>
      <c r="AP117" s="234"/>
      <c r="AQ117" s="234"/>
      <c r="AR117" s="234"/>
      <c r="AS117" s="229">
        <v>50000</v>
      </c>
      <c r="AT117" s="117"/>
    </row>
    <row r="118" spans="1:46">
      <c r="A118" s="62">
        <v>112</v>
      </c>
      <c r="B118" s="63" t="s">
        <v>335</v>
      </c>
      <c r="C118" s="88" t="s">
        <v>202</v>
      </c>
      <c r="D118" s="89">
        <v>12589</v>
      </c>
      <c r="E118" s="275"/>
      <c r="F118" s="275">
        <v>1</v>
      </c>
      <c r="G118" s="276">
        <f t="shared" si="4"/>
        <v>1</v>
      </c>
      <c r="H118" s="63"/>
      <c r="I118" s="65"/>
      <c r="J118" s="65"/>
      <c r="K118" s="65"/>
      <c r="L118" s="65"/>
      <c r="M118" s="65"/>
      <c r="N118" s="65"/>
      <c r="O118" s="65"/>
      <c r="P118" s="65"/>
      <c r="Q118" s="65"/>
      <c r="R118" s="111">
        <v>1</v>
      </c>
      <c r="S118" s="65"/>
      <c r="T118" s="112"/>
      <c r="U118" s="112">
        <v>300000</v>
      </c>
      <c r="V118" s="67">
        <f t="shared" si="5"/>
        <v>300000</v>
      </c>
      <c r="W118" s="65"/>
      <c r="X118" s="65"/>
      <c r="Y118" s="65"/>
      <c r="Z118" s="65"/>
      <c r="AA118" s="65"/>
      <c r="AB118" s="65"/>
      <c r="AC118" s="65"/>
      <c r="AD118" s="65"/>
      <c r="AE118" s="65"/>
      <c r="AF118" s="65"/>
      <c r="AG118" s="114">
        <v>300000</v>
      </c>
      <c r="AH118" s="65"/>
      <c r="AI118" s="226"/>
      <c r="AJ118" s="225"/>
      <c r="AK118" s="227"/>
      <c r="AL118" s="227"/>
      <c r="AM118" s="227"/>
      <c r="AN118" s="227"/>
      <c r="AO118" s="228"/>
      <c r="AP118" s="234"/>
      <c r="AQ118" s="234">
        <v>1</v>
      </c>
      <c r="AR118" s="234"/>
      <c r="AS118" s="229">
        <v>220000</v>
      </c>
      <c r="AT118" s="117"/>
    </row>
    <row r="119" spans="1:46">
      <c r="A119" s="92">
        <v>113</v>
      </c>
      <c r="B119" s="63" t="s">
        <v>334</v>
      </c>
      <c r="C119" s="93" t="s">
        <v>259</v>
      </c>
      <c r="D119" s="89">
        <v>12601</v>
      </c>
      <c r="E119" s="275"/>
      <c r="F119" s="275">
        <v>1</v>
      </c>
      <c r="G119" s="276">
        <f t="shared" si="4"/>
        <v>1</v>
      </c>
      <c r="H119" s="63"/>
      <c r="I119" s="65"/>
      <c r="J119" s="65"/>
      <c r="K119" s="65"/>
      <c r="L119" s="65"/>
      <c r="M119" s="65"/>
      <c r="N119" s="65"/>
      <c r="O119" s="65"/>
      <c r="P119" s="65"/>
      <c r="Q119" s="65"/>
      <c r="R119" s="111">
        <v>1</v>
      </c>
      <c r="S119" s="65"/>
      <c r="T119" s="112"/>
      <c r="U119" s="112">
        <v>300000</v>
      </c>
      <c r="V119" s="67">
        <f t="shared" si="5"/>
        <v>300000</v>
      </c>
      <c r="W119" s="65"/>
      <c r="X119" s="65"/>
      <c r="Y119" s="65"/>
      <c r="Z119" s="65"/>
      <c r="AA119" s="65"/>
      <c r="AB119" s="65"/>
      <c r="AC119" s="65"/>
      <c r="AD119" s="65"/>
      <c r="AE119" s="65"/>
      <c r="AF119" s="65"/>
      <c r="AG119" s="114">
        <v>300000</v>
      </c>
      <c r="AH119" s="65"/>
      <c r="AI119" s="226"/>
      <c r="AJ119" s="225"/>
      <c r="AK119" s="227"/>
      <c r="AL119" s="227"/>
      <c r="AM119" s="227"/>
      <c r="AN119" s="227"/>
      <c r="AO119" s="228"/>
      <c r="AP119" s="234">
        <v>1</v>
      </c>
      <c r="AQ119" s="234"/>
      <c r="AR119" s="234"/>
      <c r="AS119" s="229">
        <v>130000</v>
      </c>
      <c r="AT119" s="117"/>
    </row>
    <row r="120" spans="1:46">
      <c r="A120" s="62">
        <v>114</v>
      </c>
      <c r="B120" s="63" t="s">
        <v>349</v>
      </c>
      <c r="C120" s="88" t="s">
        <v>260</v>
      </c>
      <c r="D120" s="89">
        <v>12600</v>
      </c>
      <c r="E120" s="275"/>
      <c r="F120" s="275">
        <v>1</v>
      </c>
      <c r="G120" s="276">
        <f t="shared" si="4"/>
        <v>1</v>
      </c>
      <c r="H120" s="63"/>
      <c r="I120" s="65"/>
      <c r="J120" s="65"/>
      <c r="K120" s="65"/>
      <c r="L120" s="65"/>
      <c r="M120" s="65"/>
      <c r="N120" s="65"/>
      <c r="O120" s="65"/>
      <c r="P120" s="65"/>
      <c r="Q120" s="65"/>
      <c r="R120" s="111">
        <v>1</v>
      </c>
      <c r="S120" s="65"/>
      <c r="T120" s="112"/>
      <c r="U120" s="112">
        <v>300000</v>
      </c>
      <c r="V120" s="67">
        <f t="shared" si="5"/>
        <v>300000</v>
      </c>
      <c r="W120" s="65"/>
      <c r="X120" s="65"/>
      <c r="Y120" s="65"/>
      <c r="Z120" s="65"/>
      <c r="AA120" s="65"/>
      <c r="AB120" s="65"/>
      <c r="AC120" s="65"/>
      <c r="AD120" s="65"/>
      <c r="AE120" s="65"/>
      <c r="AF120" s="65"/>
      <c r="AG120" s="114">
        <v>300000</v>
      </c>
      <c r="AH120" s="65"/>
      <c r="AI120" s="226"/>
      <c r="AJ120" s="225"/>
      <c r="AK120" s="227"/>
      <c r="AL120" s="227"/>
      <c r="AM120" s="227">
        <v>1</v>
      </c>
      <c r="AN120" s="227"/>
      <c r="AO120" s="228"/>
      <c r="AP120" s="234"/>
      <c r="AQ120" s="234"/>
      <c r="AR120" s="234"/>
      <c r="AS120" s="229">
        <v>50000</v>
      </c>
      <c r="AT120" s="117"/>
    </row>
    <row r="121" spans="1:46">
      <c r="A121" s="92">
        <v>115</v>
      </c>
      <c r="B121" s="63" t="s">
        <v>350</v>
      </c>
      <c r="C121" s="88" t="s">
        <v>203</v>
      </c>
      <c r="D121" s="89">
        <v>12610</v>
      </c>
      <c r="E121" s="275"/>
      <c r="F121" s="275">
        <v>1</v>
      </c>
      <c r="G121" s="276">
        <f t="shared" si="4"/>
        <v>1</v>
      </c>
      <c r="H121" s="63"/>
      <c r="I121" s="65"/>
      <c r="J121" s="65"/>
      <c r="K121" s="65"/>
      <c r="L121" s="65"/>
      <c r="M121" s="65"/>
      <c r="N121" s="65"/>
      <c r="O121" s="65"/>
      <c r="P121" s="65"/>
      <c r="Q121" s="65"/>
      <c r="R121" s="111">
        <v>1</v>
      </c>
      <c r="S121" s="65"/>
      <c r="T121" s="112"/>
      <c r="U121" s="112">
        <v>300000</v>
      </c>
      <c r="V121" s="67">
        <f t="shared" si="5"/>
        <v>300000</v>
      </c>
      <c r="W121" s="65"/>
      <c r="X121" s="65"/>
      <c r="Y121" s="65"/>
      <c r="Z121" s="65"/>
      <c r="AA121" s="65"/>
      <c r="AB121" s="65"/>
      <c r="AC121" s="65"/>
      <c r="AD121" s="65"/>
      <c r="AE121" s="65"/>
      <c r="AF121" s="65"/>
      <c r="AG121" s="114">
        <v>300000</v>
      </c>
      <c r="AH121" s="65"/>
      <c r="AI121" s="226"/>
      <c r="AJ121" s="225"/>
      <c r="AK121" s="227"/>
      <c r="AL121" s="227"/>
      <c r="AM121" s="227"/>
      <c r="AN121" s="227"/>
      <c r="AO121" s="228"/>
      <c r="AP121" s="234">
        <v>1</v>
      </c>
      <c r="AQ121" s="234"/>
      <c r="AR121" s="234"/>
      <c r="AS121" s="229">
        <v>130000</v>
      </c>
      <c r="AT121" s="117"/>
    </row>
    <row r="122" spans="1:46">
      <c r="A122" s="62">
        <v>116</v>
      </c>
      <c r="B122" s="63" t="s">
        <v>333</v>
      </c>
      <c r="C122" s="88" t="s">
        <v>261</v>
      </c>
      <c r="D122" s="89">
        <v>12599</v>
      </c>
      <c r="E122" s="275"/>
      <c r="F122" s="275">
        <v>1</v>
      </c>
      <c r="G122" s="276">
        <f t="shared" si="4"/>
        <v>1</v>
      </c>
      <c r="H122" s="63"/>
      <c r="I122" s="65"/>
      <c r="J122" s="65"/>
      <c r="K122" s="65"/>
      <c r="L122" s="65"/>
      <c r="M122" s="65"/>
      <c r="N122" s="65"/>
      <c r="O122" s="65"/>
      <c r="P122" s="65"/>
      <c r="Q122" s="65"/>
      <c r="R122" s="111">
        <v>1</v>
      </c>
      <c r="S122" s="65"/>
      <c r="T122" s="112"/>
      <c r="U122" s="112">
        <v>300000</v>
      </c>
      <c r="V122" s="67">
        <f t="shared" si="5"/>
        <v>300000</v>
      </c>
      <c r="W122" s="65"/>
      <c r="X122" s="65"/>
      <c r="Y122" s="65"/>
      <c r="Z122" s="65"/>
      <c r="AA122" s="65"/>
      <c r="AB122" s="65"/>
      <c r="AC122" s="65"/>
      <c r="AD122" s="65"/>
      <c r="AE122" s="65"/>
      <c r="AF122" s="65"/>
      <c r="AG122" s="114">
        <v>300000</v>
      </c>
      <c r="AH122" s="65"/>
      <c r="AI122" s="226"/>
      <c r="AJ122" s="225"/>
      <c r="AK122" s="227"/>
      <c r="AL122" s="227"/>
      <c r="AM122" s="227"/>
      <c r="AN122" s="227"/>
      <c r="AO122" s="228"/>
      <c r="AP122" s="234">
        <v>1</v>
      </c>
      <c r="AQ122" s="234"/>
      <c r="AR122" s="234"/>
      <c r="AS122" s="229">
        <v>130000</v>
      </c>
      <c r="AT122" s="117"/>
    </row>
    <row r="123" spans="1:46">
      <c r="A123" s="92">
        <v>117</v>
      </c>
      <c r="B123" s="327" t="s">
        <v>570</v>
      </c>
      <c r="C123" s="88" t="s">
        <v>262</v>
      </c>
      <c r="D123" s="89">
        <v>12611</v>
      </c>
      <c r="E123" s="275"/>
      <c r="F123" s="275">
        <v>1</v>
      </c>
      <c r="G123" s="276">
        <f t="shared" si="4"/>
        <v>1</v>
      </c>
      <c r="H123" s="63"/>
      <c r="I123" s="65"/>
      <c r="J123" s="65"/>
      <c r="K123" s="65"/>
      <c r="L123" s="65"/>
      <c r="M123" s="65"/>
      <c r="N123" s="65"/>
      <c r="O123" s="65"/>
      <c r="P123" s="65"/>
      <c r="Q123" s="65"/>
      <c r="R123" s="111">
        <v>1</v>
      </c>
      <c r="S123" s="65"/>
      <c r="T123" s="112"/>
      <c r="U123" s="112">
        <v>300000</v>
      </c>
      <c r="V123" s="67">
        <f t="shared" si="5"/>
        <v>300000</v>
      </c>
      <c r="W123" s="65"/>
      <c r="X123" s="65"/>
      <c r="Y123" s="65"/>
      <c r="Z123" s="65"/>
      <c r="AA123" s="65"/>
      <c r="AB123" s="65"/>
      <c r="AC123" s="65"/>
      <c r="AD123" s="65"/>
      <c r="AE123" s="65"/>
      <c r="AF123" s="65"/>
      <c r="AG123" s="114">
        <v>300000</v>
      </c>
      <c r="AH123" s="65"/>
      <c r="AI123" s="286"/>
      <c r="AJ123" s="257"/>
      <c r="AK123" s="254"/>
      <c r="AL123" s="254"/>
      <c r="AM123" s="254"/>
      <c r="AN123" s="254">
        <v>1</v>
      </c>
      <c r="AO123" s="258"/>
      <c r="AP123" s="259"/>
      <c r="AQ123" s="259"/>
      <c r="AR123" s="259"/>
      <c r="AS123" s="260"/>
      <c r="AT123" s="117"/>
    </row>
    <row r="124" spans="1:46">
      <c r="A124" s="62">
        <v>118</v>
      </c>
      <c r="B124" s="133" t="s">
        <v>426</v>
      </c>
      <c r="C124" s="88" t="s">
        <v>204</v>
      </c>
      <c r="D124" s="89">
        <v>12590</v>
      </c>
      <c r="E124" s="275"/>
      <c r="F124" s="275">
        <v>1</v>
      </c>
      <c r="G124" s="276">
        <f t="shared" si="4"/>
        <v>1</v>
      </c>
      <c r="H124" s="63"/>
      <c r="I124" s="65"/>
      <c r="J124" s="65"/>
      <c r="K124" s="65"/>
      <c r="L124" s="65"/>
      <c r="M124" s="65"/>
      <c r="N124" s="65"/>
      <c r="O124" s="65"/>
      <c r="P124" s="65"/>
      <c r="Q124" s="65"/>
      <c r="R124" s="111">
        <v>1</v>
      </c>
      <c r="S124" s="65"/>
      <c r="T124" s="112"/>
      <c r="U124" s="112">
        <v>300000</v>
      </c>
      <c r="V124" s="67">
        <f t="shared" si="5"/>
        <v>300000</v>
      </c>
      <c r="W124" s="65"/>
      <c r="X124" s="65"/>
      <c r="Y124" s="65"/>
      <c r="Z124" s="65"/>
      <c r="AA124" s="65"/>
      <c r="AB124" s="65"/>
      <c r="AC124" s="65"/>
      <c r="AD124" s="65"/>
      <c r="AE124" s="65"/>
      <c r="AF124" s="65"/>
      <c r="AG124" s="114">
        <v>300000</v>
      </c>
      <c r="AH124" s="65"/>
      <c r="AI124" s="226"/>
      <c r="AJ124" s="225"/>
      <c r="AK124" s="227"/>
      <c r="AL124" s="227"/>
      <c r="AM124" s="227"/>
      <c r="AN124" s="227">
        <v>1</v>
      </c>
      <c r="AO124" s="228"/>
      <c r="AP124" s="234"/>
      <c r="AQ124" s="234"/>
      <c r="AR124" s="234"/>
      <c r="AS124" s="229"/>
      <c r="AT124" s="117"/>
    </row>
    <row r="125" spans="1:46">
      <c r="A125" s="92">
        <v>119</v>
      </c>
      <c r="B125" s="63" t="s">
        <v>346</v>
      </c>
      <c r="C125" s="88" t="s">
        <v>205</v>
      </c>
      <c r="D125" s="89">
        <v>12592</v>
      </c>
      <c r="E125" s="275"/>
      <c r="F125" s="275">
        <v>1</v>
      </c>
      <c r="G125" s="276">
        <f t="shared" si="4"/>
        <v>1</v>
      </c>
      <c r="H125" s="63"/>
      <c r="I125" s="65"/>
      <c r="J125" s="65"/>
      <c r="K125" s="65"/>
      <c r="L125" s="65"/>
      <c r="M125" s="65"/>
      <c r="N125" s="65"/>
      <c r="O125" s="65"/>
      <c r="P125" s="65"/>
      <c r="Q125" s="65"/>
      <c r="R125" s="111">
        <v>1</v>
      </c>
      <c r="S125" s="65"/>
      <c r="T125" s="112"/>
      <c r="U125" s="112">
        <v>300000</v>
      </c>
      <c r="V125" s="67">
        <f t="shared" si="5"/>
        <v>300000</v>
      </c>
      <c r="W125" s="65"/>
      <c r="X125" s="65"/>
      <c r="Y125" s="65"/>
      <c r="Z125" s="65"/>
      <c r="AA125" s="65"/>
      <c r="AB125" s="65"/>
      <c r="AC125" s="65"/>
      <c r="AD125" s="65"/>
      <c r="AE125" s="65"/>
      <c r="AF125" s="65"/>
      <c r="AG125" s="114">
        <v>300000</v>
      </c>
      <c r="AH125" s="65"/>
      <c r="AI125" s="226"/>
      <c r="AJ125" s="225"/>
      <c r="AK125" s="227"/>
      <c r="AL125" s="227"/>
      <c r="AM125" s="227"/>
      <c r="AN125" s="227"/>
      <c r="AO125" s="228"/>
      <c r="AP125" s="234"/>
      <c r="AQ125" s="234">
        <v>1</v>
      </c>
      <c r="AR125" s="234"/>
      <c r="AS125" s="229">
        <v>220000</v>
      </c>
      <c r="AT125" s="117"/>
    </row>
    <row r="126" spans="1:46">
      <c r="A126" s="62">
        <v>120</v>
      </c>
      <c r="B126" s="327" t="s">
        <v>571</v>
      </c>
      <c r="C126" s="88" t="s">
        <v>206</v>
      </c>
      <c r="D126" s="89">
        <v>12591</v>
      </c>
      <c r="E126" s="275"/>
      <c r="F126" s="275">
        <v>1</v>
      </c>
      <c r="G126" s="276">
        <f t="shared" si="4"/>
        <v>1</v>
      </c>
      <c r="H126" s="63"/>
      <c r="I126" s="65"/>
      <c r="J126" s="65"/>
      <c r="K126" s="65"/>
      <c r="L126" s="65"/>
      <c r="M126" s="65"/>
      <c r="N126" s="65"/>
      <c r="O126" s="65"/>
      <c r="P126" s="65"/>
      <c r="Q126" s="65"/>
      <c r="R126" s="111">
        <v>1</v>
      </c>
      <c r="S126" s="65"/>
      <c r="T126" s="112"/>
      <c r="U126" s="112">
        <v>300000</v>
      </c>
      <c r="V126" s="67">
        <f t="shared" si="5"/>
        <v>300000</v>
      </c>
      <c r="W126" s="65"/>
      <c r="X126" s="65"/>
      <c r="Y126" s="65"/>
      <c r="Z126" s="65"/>
      <c r="AA126" s="65"/>
      <c r="AB126" s="65"/>
      <c r="AC126" s="65"/>
      <c r="AD126" s="65"/>
      <c r="AE126" s="65"/>
      <c r="AF126" s="65"/>
      <c r="AG126" s="114">
        <v>300000</v>
      </c>
      <c r="AH126" s="65"/>
      <c r="AI126" s="286"/>
      <c r="AJ126" s="257"/>
      <c r="AK126" s="254"/>
      <c r="AL126" s="254"/>
      <c r="AM126" s="254">
        <v>1</v>
      </c>
      <c r="AN126" s="254"/>
      <c r="AO126" s="258"/>
      <c r="AP126" s="259"/>
      <c r="AQ126" s="259"/>
      <c r="AR126" s="259"/>
      <c r="AS126" s="260"/>
      <c r="AT126" s="117"/>
    </row>
    <row r="127" spans="1:46">
      <c r="A127" s="92">
        <v>121</v>
      </c>
      <c r="B127" s="63" t="s">
        <v>345</v>
      </c>
      <c r="C127" s="88" t="s">
        <v>208</v>
      </c>
      <c r="D127" s="89">
        <v>12597</v>
      </c>
      <c r="E127" s="275"/>
      <c r="F127" s="275">
        <v>1</v>
      </c>
      <c r="G127" s="276">
        <f t="shared" si="4"/>
        <v>1</v>
      </c>
      <c r="H127" s="63"/>
      <c r="I127" s="65"/>
      <c r="J127" s="65"/>
      <c r="K127" s="65"/>
      <c r="L127" s="65"/>
      <c r="M127" s="65"/>
      <c r="N127" s="65"/>
      <c r="O127" s="65"/>
      <c r="P127" s="65"/>
      <c r="Q127" s="65"/>
      <c r="R127" s="111">
        <v>1</v>
      </c>
      <c r="S127" s="65"/>
      <c r="T127" s="112"/>
      <c r="U127" s="112">
        <v>300000</v>
      </c>
      <c r="V127" s="67">
        <f t="shared" si="5"/>
        <v>300000</v>
      </c>
      <c r="W127" s="65"/>
      <c r="X127" s="65"/>
      <c r="Y127" s="65"/>
      <c r="Z127" s="65"/>
      <c r="AA127" s="65"/>
      <c r="AB127" s="65"/>
      <c r="AC127" s="65"/>
      <c r="AD127" s="65"/>
      <c r="AE127" s="65"/>
      <c r="AF127" s="65"/>
      <c r="AG127" s="114">
        <v>300000</v>
      </c>
      <c r="AH127" s="65"/>
      <c r="AI127" s="226"/>
      <c r="AJ127" s="225"/>
      <c r="AK127" s="227"/>
      <c r="AL127" s="227"/>
      <c r="AM127" s="227"/>
      <c r="AN127" s="227"/>
      <c r="AO127" s="228"/>
      <c r="AP127" s="234"/>
      <c r="AQ127" s="234">
        <v>1</v>
      </c>
      <c r="AR127" s="234"/>
      <c r="AS127" s="229">
        <v>220000</v>
      </c>
      <c r="AT127" s="117"/>
    </row>
    <row r="128" spans="1:46">
      <c r="A128" s="62">
        <v>122</v>
      </c>
      <c r="B128" s="63" t="s">
        <v>433</v>
      </c>
      <c r="C128" s="65" t="s">
        <v>207</v>
      </c>
      <c r="D128" s="89">
        <v>12598</v>
      </c>
      <c r="E128" s="275"/>
      <c r="F128" s="275">
        <v>1</v>
      </c>
      <c r="G128" s="276">
        <f t="shared" si="4"/>
        <v>1</v>
      </c>
      <c r="H128" s="63"/>
      <c r="I128" s="65"/>
      <c r="J128" s="65"/>
      <c r="K128" s="65"/>
      <c r="L128" s="65"/>
      <c r="M128" s="65"/>
      <c r="N128" s="65"/>
      <c r="O128" s="65"/>
      <c r="P128" s="65"/>
      <c r="Q128" s="65"/>
      <c r="R128" s="111">
        <v>1</v>
      </c>
      <c r="S128" s="65"/>
      <c r="T128" s="112"/>
      <c r="U128" s="112">
        <v>300000</v>
      </c>
      <c r="V128" s="67">
        <f t="shared" si="5"/>
        <v>300000</v>
      </c>
      <c r="W128" s="65"/>
      <c r="X128" s="65"/>
      <c r="Y128" s="65"/>
      <c r="Z128" s="65"/>
      <c r="AA128" s="65"/>
      <c r="AB128" s="65"/>
      <c r="AC128" s="65"/>
      <c r="AD128" s="65"/>
      <c r="AE128" s="65"/>
      <c r="AF128" s="65"/>
      <c r="AG128" s="114">
        <v>300000</v>
      </c>
      <c r="AH128" s="65"/>
      <c r="AI128" s="226"/>
      <c r="AJ128" s="225"/>
      <c r="AK128" s="227"/>
      <c r="AL128" s="227"/>
      <c r="AM128" s="227"/>
      <c r="AN128" s="227"/>
      <c r="AO128" s="228"/>
      <c r="AP128" s="234"/>
      <c r="AQ128" s="234"/>
      <c r="AR128" s="234">
        <v>1</v>
      </c>
      <c r="AS128" s="229">
        <v>300000</v>
      </c>
      <c r="AT128" s="117"/>
    </row>
    <row r="129" spans="1:46">
      <c r="A129" s="92">
        <v>123</v>
      </c>
      <c r="B129" s="63" t="s">
        <v>339</v>
      </c>
      <c r="C129" s="64" t="s">
        <v>209</v>
      </c>
      <c r="D129" s="89">
        <v>12593</v>
      </c>
      <c r="E129" s="275"/>
      <c r="F129" s="275">
        <v>1</v>
      </c>
      <c r="G129" s="276">
        <f t="shared" si="4"/>
        <v>1</v>
      </c>
      <c r="H129" s="63"/>
      <c r="I129" s="65"/>
      <c r="J129" s="65"/>
      <c r="K129" s="65"/>
      <c r="L129" s="65"/>
      <c r="M129" s="65"/>
      <c r="N129" s="65"/>
      <c r="O129" s="65"/>
      <c r="P129" s="65"/>
      <c r="Q129" s="65"/>
      <c r="R129" s="111">
        <v>1</v>
      </c>
      <c r="S129" s="65"/>
      <c r="T129" s="112"/>
      <c r="U129" s="112">
        <v>300000</v>
      </c>
      <c r="V129" s="67">
        <f t="shared" si="5"/>
        <v>300000</v>
      </c>
      <c r="W129" s="65"/>
      <c r="X129" s="65"/>
      <c r="Y129" s="65"/>
      <c r="Z129" s="65"/>
      <c r="AA129" s="65"/>
      <c r="AB129" s="65"/>
      <c r="AC129" s="65"/>
      <c r="AD129" s="65"/>
      <c r="AE129" s="65"/>
      <c r="AF129" s="65"/>
      <c r="AG129" s="114">
        <v>300000</v>
      </c>
      <c r="AH129" s="65"/>
      <c r="AI129" s="226"/>
      <c r="AJ129" s="225"/>
      <c r="AK129" s="227"/>
      <c r="AL129" s="227"/>
      <c r="AM129" s="227"/>
      <c r="AN129" s="227"/>
      <c r="AO129" s="228"/>
      <c r="AP129" s="234"/>
      <c r="AQ129" s="234">
        <v>1</v>
      </c>
      <c r="AR129" s="234"/>
      <c r="AS129" s="229">
        <v>220000</v>
      </c>
      <c r="AT129" s="117"/>
    </row>
    <row r="130" spans="1:46">
      <c r="A130" s="62">
        <v>124</v>
      </c>
      <c r="B130" s="63" t="s">
        <v>344</v>
      </c>
      <c r="C130" s="86" t="s">
        <v>210</v>
      </c>
      <c r="D130" s="89">
        <v>12594</v>
      </c>
      <c r="E130" s="275"/>
      <c r="F130" s="275">
        <v>1</v>
      </c>
      <c r="G130" s="276">
        <f t="shared" si="4"/>
        <v>1</v>
      </c>
      <c r="H130" s="63"/>
      <c r="I130" s="65"/>
      <c r="J130" s="65"/>
      <c r="K130" s="65"/>
      <c r="L130" s="65"/>
      <c r="M130" s="65"/>
      <c r="N130" s="65"/>
      <c r="O130" s="65"/>
      <c r="P130" s="65"/>
      <c r="Q130" s="65"/>
      <c r="R130" s="111">
        <v>1</v>
      </c>
      <c r="S130" s="65"/>
      <c r="T130" s="112"/>
      <c r="U130" s="112">
        <v>300000</v>
      </c>
      <c r="V130" s="67">
        <f t="shared" si="5"/>
        <v>300000</v>
      </c>
      <c r="W130" s="65"/>
      <c r="X130" s="65"/>
      <c r="Y130" s="65"/>
      <c r="Z130" s="65"/>
      <c r="AA130" s="65"/>
      <c r="AB130" s="65"/>
      <c r="AC130" s="65"/>
      <c r="AD130" s="65"/>
      <c r="AE130" s="65"/>
      <c r="AF130" s="65"/>
      <c r="AG130" s="114">
        <v>300000</v>
      </c>
      <c r="AH130" s="65"/>
      <c r="AI130" s="226"/>
      <c r="AJ130" s="225"/>
      <c r="AK130" s="227"/>
      <c r="AL130" s="227"/>
      <c r="AM130" s="227"/>
      <c r="AN130" s="227"/>
      <c r="AO130" s="228">
        <v>1</v>
      </c>
      <c r="AP130" s="234"/>
      <c r="AQ130" s="234"/>
      <c r="AR130" s="234"/>
      <c r="AS130" s="229">
        <v>50000</v>
      </c>
      <c r="AT130" s="117"/>
    </row>
    <row r="131" spans="1:46">
      <c r="A131" s="92">
        <v>125</v>
      </c>
      <c r="B131" s="63" t="s">
        <v>340</v>
      </c>
      <c r="C131" s="86" t="s">
        <v>211</v>
      </c>
      <c r="D131" s="89">
        <v>12596</v>
      </c>
      <c r="E131" s="275"/>
      <c r="F131" s="275">
        <v>1</v>
      </c>
      <c r="G131" s="276">
        <f t="shared" si="4"/>
        <v>1</v>
      </c>
      <c r="H131" s="63"/>
      <c r="I131" s="65"/>
      <c r="J131" s="65"/>
      <c r="K131" s="65"/>
      <c r="L131" s="65"/>
      <c r="M131" s="65"/>
      <c r="N131" s="65"/>
      <c r="O131" s="65"/>
      <c r="P131" s="65"/>
      <c r="Q131" s="65"/>
      <c r="R131" s="111">
        <v>1</v>
      </c>
      <c r="S131" s="65"/>
      <c r="T131" s="112"/>
      <c r="U131" s="112">
        <v>300000</v>
      </c>
      <c r="V131" s="67">
        <f t="shared" si="5"/>
        <v>300000</v>
      </c>
      <c r="W131" s="65"/>
      <c r="X131" s="65"/>
      <c r="Y131" s="65"/>
      <c r="Z131" s="65"/>
      <c r="AA131" s="65"/>
      <c r="AB131" s="65"/>
      <c r="AC131" s="65"/>
      <c r="AD131" s="65"/>
      <c r="AE131" s="65"/>
      <c r="AF131" s="65"/>
      <c r="AG131" s="114">
        <v>300000</v>
      </c>
      <c r="AH131" s="65"/>
      <c r="AI131" s="226"/>
      <c r="AJ131" s="225"/>
      <c r="AK131" s="227"/>
      <c r="AL131" s="227"/>
      <c r="AM131" s="227">
        <v>1</v>
      </c>
      <c r="AN131" s="227"/>
      <c r="AO131" s="228"/>
      <c r="AP131" s="234"/>
      <c r="AQ131" s="234"/>
      <c r="AR131" s="234"/>
      <c r="AS131" s="229"/>
      <c r="AT131" s="117"/>
    </row>
    <row r="132" spans="1:46">
      <c r="A132" s="62">
        <v>126</v>
      </c>
      <c r="B132" s="63" t="s">
        <v>343</v>
      </c>
      <c r="C132" s="86" t="s">
        <v>313</v>
      </c>
      <c r="D132" s="89">
        <v>12595</v>
      </c>
      <c r="E132" s="275"/>
      <c r="F132" s="275">
        <v>1</v>
      </c>
      <c r="G132" s="276">
        <f t="shared" si="4"/>
        <v>1</v>
      </c>
      <c r="H132" s="63"/>
      <c r="I132" s="65"/>
      <c r="J132" s="65"/>
      <c r="K132" s="65"/>
      <c r="L132" s="65"/>
      <c r="M132" s="65"/>
      <c r="N132" s="65"/>
      <c r="O132" s="65"/>
      <c r="P132" s="65"/>
      <c r="Q132" s="65"/>
      <c r="R132" s="111">
        <v>1</v>
      </c>
      <c r="S132" s="65"/>
      <c r="T132" s="112"/>
      <c r="U132" s="112">
        <v>300000</v>
      </c>
      <c r="V132" s="67">
        <f t="shared" si="5"/>
        <v>300000</v>
      </c>
      <c r="W132" s="65"/>
      <c r="X132" s="65"/>
      <c r="Y132" s="65"/>
      <c r="Z132" s="65"/>
      <c r="AA132" s="65"/>
      <c r="AB132" s="65"/>
      <c r="AC132" s="65"/>
      <c r="AD132" s="65"/>
      <c r="AE132" s="65"/>
      <c r="AF132" s="65"/>
      <c r="AG132" s="114">
        <v>300000</v>
      </c>
      <c r="AH132" s="65"/>
      <c r="AI132" s="226"/>
      <c r="AJ132" s="225"/>
      <c r="AK132" s="227"/>
      <c r="AL132" s="227"/>
      <c r="AM132" s="227"/>
      <c r="AN132" s="227"/>
      <c r="AO132" s="228">
        <v>1</v>
      </c>
      <c r="AP132" s="234"/>
      <c r="AQ132" s="234"/>
      <c r="AR132" s="234"/>
      <c r="AS132" s="229">
        <v>50000</v>
      </c>
      <c r="AT132" s="117"/>
    </row>
    <row r="133" spans="1:46" ht="60" customHeight="1">
      <c r="A133" s="92">
        <v>127</v>
      </c>
      <c r="B133" s="89" t="s">
        <v>494</v>
      </c>
      <c r="C133" s="88" t="s">
        <v>188</v>
      </c>
      <c r="D133" s="89">
        <v>12584</v>
      </c>
      <c r="E133" s="89">
        <v>1</v>
      </c>
      <c r="F133" s="89"/>
      <c r="G133" s="89">
        <f>E133+F133</f>
        <v>1</v>
      </c>
      <c r="H133" s="89">
        <v>1</v>
      </c>
      <c r="I133" s="118"/>
      <c r="J133" s="118"/>
      <c r="K133" s="118"/>
      <c r="L133" s="118"/>
      <c r="M133" s="118"/>
      <c r="N133" s="118"/>
      <c r="O133" s="118"/>
      <c r="P133" s="118"/>
      <c r="Q133" s="118"/>
      <c r="R133" s="118"/>
      <c r="S133" s="118"/>
      <c r="T133" s="281">
        <v>776000</v>
      </c>
      <c r="U133" s="118"/>
      <c r="V133" s="283">
        <f>T133+U133</f>
        <v>776000</v>
      </c>
      <c r="W133" s="283">
        <f>U133+V133</f>
        <v>776000</v>
      </c>
      <c r="X133" s="119"/>
      <c r="Y133" s="119"/>
      <c r="Z133" s="119"/>
      <c r="AA133" s="65"/>
      <c r="AB133" s="65"/>
      <c r="AC133" s="65"/>
      <c r="AD133" s="65"/>
      <c r="AE133" s="65"/>
      <c r="AF133" s="65"/>
      <c r="AG133" s="65"/>
      <c r="AH133" s="65"/>
      <c r="AI133" s="257"/>
      <c r="AJ133" s="286">
        <v>1</v>
      </c>
      <c r="AK133" s="254"/>
      <c r="AL133" s="254"/>
      <c r="AM133" s="254"/>
      <c r="AN133" s="254"/>
      <c r="AO133" s="258"/>
      <c r="AP133" s="259"/>
      <c r="AQ133" s="259"/>
      <c r="AR133" s="259"/>
      <c r="AS133" s="260"/>
      <c r="AT133" s="117"/>
    </row>
    <row r="134" spans="1:46" ht="60" customHeight="1">
      <c r="A134" s="62">
        <v>128</v>
      </c>
      <c r="B134" s="89" t="s">
        <v>495</v>
      </c>
      <c r="C134" s="93" t="s">
        <v>189</v>
      </c>
      <c r="D134" s="89">
        <v>12585</v>
      </c>
      <c r="E134" s="89">
        <v>1</v>
      </c>
      <c r="F134" s="280"/>
      <c r="G134" s="89">
        <f t="shared" ref="G134:G160" si="6">E134+F134</f>
        <v>1</v>
      </c>
      <c r="H134" s="89">
        <v>1</v>
      </c>
      <c r="I134" s="120"/>
      <c r="J134" s="120"/>
      <c r="K134" s="120"/>
      <c r="L134" s="120"/>
      <c r="M134" s="120"/>
      <c r="N134" s="120"/>
      <c r="O134" s="120"/>
      <c r="P134" s="120"/>
      <c r="Q134" s="120"/>
      <c r="R134" s="264"/>
      <c r="S134" s="120"/>
      <c r="T134" s="281">
        <v>776000</v>
      </c>
      <c r="U134" s="263"/>
      <c r="V134" s="283">
        <f t="shared" ref="V134:V189" si="7">T134+U134</f>
        <v>776000</v>
      </c>
      <c r="W134" s="283">
        <f t="shared" ref="W134:W160" si="8">U134+V134</f>
        <v>776000</v>
      </c>
      <c r="X134" s="65"/>
      <c r="Y134" s="65"/>
      <c r="Z134" s="113"/>
      <c r="AA134" s="65"/>
      <c r="AB134" s="65"/>
      <c r="AC134" s="65"/>
      <c r="AD134" s="65"/>
      <c r="AE134" s="65"/>
      <c r="AF134" s="65"/>
      <c r="AG134" s="65"/>
      <c r="AH134" s="65"/>
      <c r="AI134" s="257"/>
      <c r="AJ134" s="286">
        <v>1</v>
      </c>
      <c r="AK134" s="254"/>
      <c r="AL134" s="254"/>
      <c r="AM134" s="254"/>
      <c r="AN134" s="254"/>
      <c r="AO134" s="258"/>
      <c r="AP134" s="259"/>
      <c r="AQ134" s="259"/>
      <c r="AR134" s="259"/>
      <c r="AS134" s="260"/>
      <c r="AT134" s="117"/>
    </row>
    <row r="135" spans="1:46" ht="60" customHeight="1">
      <c r="A135" s="92">
        <v>129</v>
      </c>
      <c r="B135" s="89" t="s">
        <v>496</v>
      </c>
      <c r="C135" s="93" t="s">
        <v>190</v>
      </c>
      <c r="D135" s="89">
        <v>12604</v>
      </c>
      <c r="E135" s="89">
        <v>1</v>
      </c>
      <c r="F135" s="63"/>
      <c r="G135" s="89">
        <f t="shared" si="6"/>
        <v>1</v>
      </c>
      <c r="H135" s="89">
        <v>1</v>
      </c>
      <c r="I135" s="65"/>
      <c r="J135" s="65"/>
      <c r="K135" s="65"/>
      <c r="L135" s="65"/>
      <c r="M135" s="65"/>
      <c r="N135" s="65"/>
      <c r="O135" s="65"/>
      <c r="P135" s="65"/>
      <c r="Q135" s="65"/>
      <c r="R135" s="65"/>
      <c r="S135" s="65"/>
      <c r="T135" s="281">
        <v>776000</v>
      </c>
      <c r="U135" s="263"/>
      <c r="V135" s="283">
        <f t="shared" si="7"/>
        <v>776000</v>
      </c>
      <c r="W135" s="283">
        <f t="shared" si="8"/>
        <v>776000</v>
      </c>
      <c r="X135" s="65"/>
      <c r="Y135" s="65"/>
      <c r="Z135" s="63"/>
      <c r="AA135" s="65"/>
      <c r="AB135" s="65"/>
      <c r="AC135" s="65"/>
      <c r="AD135" s="65"/>
      <c r="AE135" s="65"/>
      <c r="AF135" s="65"/>
      <c r="AG135" s="65"/>
      <c r="AH135" s="65"/>
      <c r="AI135" s="257"/>
      <c r="AJ135" s="286">
        <v>1</v>
      </c>
      <c r="AK135" s="254"/>
      <c r="AL135" s="254"/>
      <c r="AM135" s="254"/>
      <c r="AN135" s="254"/>
      <c r="AO135" s="258"/>
      <c r="AP135" s="259"/>
      <c r="AQ135" s="259"/>
      <c r="AR135" s="259"/>
      <c r="AS135" s="260"/>
      <c r="AT135" s="117"/>
    </row>
    <row r="136" spans="1:46" ht="60" customHeight="1">
      <c r="A136" s="62">
        <v>130</v>
      </c>
      <c r="B136" s="89" t="s">
        <v>497</v>
      </c>
      <c r="C136" s="93" t="s">
        <v>191</v>
      </c>
      <c r="D136" s="89">
        <v>12607</v>
      </c>
      <c r="E136" s="89">
        <v>1</v>
      </c>
      <c r="F136" s="278"/>
      <c r="G136" s="89">
        <f t="shared" si="6"/>
        <v>1</v>
      </c>
      <c r="H136" s="89">
        <v>1</v>
      </c>
      <c r="I136" s="113"/>
      <c r="J136" s="113"/>
      <c r="K136" s="113"/>
      <c r="L136" s="113"/>
      <c r="M136" s="113"/>
      <c r="N136" s="113"/>
      <c r="O136" s="113"/>
      <c r="P136" s="113"/>
      <c r="Q136" s="113"/>
      <c r="R136" s="113"/>
      <c r="S136" s="113"/>
      <c r="T136" s="281">
        <v>776000</v>
      </c>
      <c r="U136" s="265"/>
      <c r="V136" s="283">
        <f t="shared" si="7"/>
        <v>776000</v>
      </c>
      <c r="W136" s="283">
        <f t="shared" si="8"/>
        <v>776000</v>
      </c>
      <c r="X136" s="65"/>
      <c r="Y136" s="65"/>
      <c r="Z136" s="64"/>
      <c r="AA136" s="65"/>
      <c r="AB136" s="65"/>
      <c r="AC136" s="65"/>
      <c r="AD136" s="65"/>
      <c r="AE136" s="65"/>
      <c r="AF136" s="65"/>
      <c r="AG136" s="65"/>
      <c r="AH136" s="65"/>
      <c r="AI136" s="257"/>
      <c r="AJ136" s="286">
        <v>1</v>
      </c>
      <c r="AK136" s="254"/>
      <c r="AL136" s="254"/>
      <c r="AM136" s="254"/>
      <c r="AN136" s="254"/>
      <c r="AO136" s="258"/>
      <c r="AP136" s="259"/>
      <c r="AQ136" s="259"/>
      <c r="AR136" s="259"/>
      <c r="AS136" s="260"/>
      <c r="AT136" s="117"/>
    </row>
    <row r="137" spans="1:46" ht="60" customHeight="1">
      <c r="A137" s="92">
        <v>131</v>
      </c>
      <c r="B137" s="89" t="s">
        <v>498</v>
      </c>
      <c r="C137" s="93" t="s">
        <v>192</v>
      </c>
      <c r="D137" s="89">
        <v>12606</v>
      </c>
      <c r="E137" s="89">
        <v>1</v>
      </c>
      <c r="F137" s="64"/>
      <c r="G137" s="89">
        <f t="shared" si="6"/>
        <v>1</v>
      </c>
      <c r="H137" s="89">
        <v>1</v>
      </c>
      <c r="I137" s="65"/>
      <c r="J137" s="65"/>
      <c r="K137" s="65"/>
      <c r="L137" s="65"/>
      <c r="M137" s="65"/>
      <c r="N137" s="65"/>
      <c r="O137" s="65"/>
      <c r="P137" s="65"/>
      <c r="Q137" s="65"/>
      <c r="R137" s="65"/>
      <c r="S137" s="65"/>
      <c r="T137" s="281">
        <v>776000</v>
      </c>
      <c r="U137" s="117"/>
      <c r="V137" s="283">
        <f t="shared" si="7"/>
        <v>776000</v>
      </c>
      <c r="W137" s="283">
        <f t="shared" si="8"/>
        <v>776000</v>
      </c>
      <c r="X137" s="65"/>
      <c r="Y137" s="65"/>
      <c r="Z137" s="65"/>
      <c r="AA137" s="65"/>
      <c r="AB137" s="65"/>
      <c r="AC137" s="65"/>
      <c r="AD137" s="65"/>
      <c r="AE137" s="65"/>
      <c r="AF137" s="65"/>
      <c r="AG137" s="65"/>
      <c r="AH137" s="65"/>
      <c r="AI137" s="257"/>
      <c r="AJ137" s="286">
        <v>1</v>
      </c>
      <c r="AK137" s="254"/>
      <c r="AL137" s="254"/>
      <c r="AM137" s="254"/>
      <c r="AN137" s="254"/>
      <c r="AO137" s="258"/>
      <c r="AP137" s="259"/>
      <c r="AQ137" s="259"/>
      <c r="AR137" s="259"/>
      <c r="AS137" s="260"/>
      <c r="AT137" s="117"/>
    </row>
    <row r="138" spans="1:46" ht="60" customHeight="1">
      <c r="A138" s="62">
        <v>132</v>
      </c>
      <c r="B138" s="89" t="s">
        <v>499</v>
      </c>
      <c r="C138" s="93" t="s">
        <v>193</v>
      </c>
      <c r="D138" s="89">
        <v>12612</v>
      </c>
      <c r="E138" s="89">
        <v>1</v>
      </c>
      <c r="F138" s="63"/>
      <c r="G138" s="89">
        <f t="shared" si="6"/>
        <v>1</v>
      </c>
      <c r="H138" s="89">
        <v>1</v>
      </c>
      <c r="I138" s="65"/>
      <c r="J138" s="65"/>
      <c r="K138" s="65"/>
      <c r="L138" s="65"/>
      <c r="M138" s="65"/>
      <c r="N138" s="65"/>
      <c r="O138" s="65"/>
      <c r="P138" s="65"/>
      <c r="Q138" s="65"/>
      <c r="R138" s="65"/>
      <c r="S138" s="65"/>
      <c r="T138" s="281">
        <v>776000</v>
      </c>
      <c r="U138" s="117"/>
      <c r="V138" s="283">
        <f t="shared" si="7"/>
        <v>776000</v>
      </c>
      <c r="W138" s="283">
        <f t="shared" si="8"/>
        <v>776000</v>
      </c>
      <c r="X138" s="65"/>
      <c r="Y138" s="65"/>
      <c r="Z138" s="65"/>
      <c r="AA138" s="65"/>
      <c r="AB138" s="65"/>
      <c r="AC138" s="65"/>
      <c r="AD138" s="65"/>
      <c r="AE138" s="65"/>
      <c r="AF138" s="65"/>
      <c r="AG138" s="65"/>
      <c r="AH138" s="65"/>
      <c r="AI138" s="257"/>
      <c r="AJ138" s="286">
        <v>1</v>
      </c>
      <c r="AK138" s="254"/>
      <c r="AL138" s="254"/>
      <c r="AM138" s="254"/>
      <c r="AN138" s="254"/>
      <c r="AO138" s="258"/>
      <c r="AP138" s="259"/>
      <c r="AQ138" s="259"/>
      <c r="AR138" s="259"/>
      <c r="AS138" s="260"/>
      <c r="AT138" s="117"/>
    </row>
    <row r="139" spans="1:46" ht="60" customHeight="1">
      <c r="A139" s="92">
        <v>133</v>
      </c>
      <c r="B139" s="89" t="s">
        <v>500</v>
      </c>
      <c r="C139" s="93" t="s">
        <v>194</v>
      </c>
      <c r="D139" s="89">
        <v>12608</v>
      </c>
      <c r="E139" s="89">
        <v>1</v>
      </c>
      <c r="F139" s="63"/>
      <c r="G139" s="89">
        <f t="shared" si="6"/>
        <v>1</v>
      </c>
      <c r="H139" s="89">
        <v>1</v>
      </c>
      <c r="I139" s="65"/>
      <c r="J139" s="65"/>
      <c r="K139" s="65"/>
      <c r="L139" s="65"/>
      <c r="M139" s="65"/>
      <c r="N139" s="65"/>
      <c r="O139" s="65"/>
      <c r="P139" s="65"/>
      <c r="Q139" s="65"/>
      <c r="R139" s="65"/>
      <c r="S139" s="65"/>
      <c r="T139" s="281">
        <v>776000</v>
      </c>
      <c r="U139" s="117"/>
      <c r="V139" s="283">
        <f t="shared" si="7"/>
        <v>776000</v>
      </c>
      <c r="W139" s="283">
        <f t="shared" si="8"/>
        <v>776000</v>
      </c>
      <c r="X139" s="65"/>
      <c r="Y139" s="65"/>
      <c r="Z139" s="65"/>
      <c r="AA139" s="65"/>
      <c r="AB139" s="65"/>
      <c r="AC139" s="65"/>
      <c r="AD139" s="65"/>
      <c r="AE139" s="65"/>
      <c r="AF139" s="65"/>
      <c r="AG139" s="65"/>
      <c r="AH139" s="65"/>
      <c r="AI139" s="257"/>
      <c r="AJ139" s="286">
        <v>1</v>
      </c>
      <c r="AK139" s="254"/>
      <c r="AL139" s="254"/>
      <c r="AM139" s="254"/>
      <c r="AN139" s="254"/>
      <c r="AO139" s="258"/>
      <c r="AP139" s="259"/>
      <c r="AQ139" s="259"/>
      <c r="AR139" s="259"/>
      <c r="AS139" s="260"/>
      <c r="AT139" s="117"/>
    </row>
    <row r="140" spans="1:46" ht="60" customHeight="1">
      <c r="A140" s="62">
        <v>134</v>
      </c>
      <c r="B140" s="89" t="s">
        <v>501</v>
      </c>
      <c r="C140" s="93" t="s">
        <v>195</v>
      </c>
      <c r="D140" s="89">
        <v>12609</v>
      </c>
      <c r="E140" s="89">
        <v>1</v>
      </c>
      <c r="F140" s="63"/>
      <c r="G140" s="89">
        <f t="shared" si="6"/>
        <v>1</v>
      </c>
      <c r="H140" s="89">
        <v>1</v>
      </c>
      <c r="I140" s="65"/>
      <c r="J140" s="65"/>
      <c r="K140" s="65"/>
      <c r="L140" s="65"/>
      <c r="M140" s="65"/>
      <c r="N140" s="65"/>
      <c r="O140" s="65"/>
      <c r="P140" s="65"/>
      <c r="Q140" s="65"/>
      <c r="R140" s="65"/>
      <c r="S140" s="65"/>
      <c r="T140" s="281">
        <v>776000</v>
      </c>
      <c r="U140" s="117"/>
      <c r="V140" s="283">
        <f t="shared" si="7"/>
        <v>776000</v>
      </c>
      <c r="W140" s="283">
        <f t="shared" si="8"/>
        <v>776000</v>
      </c>
      <c r="X140" s="65"/>
      <c r="Y140" s="65"/>
      <c r="Z140" s="65"/>
      <c r="AA140" s="65"/>
      <c r="AB140" s="65"/>
      <c r="AC140" s="65"/>
      <c r="AD140" s="65"/>
      <c r="AE140" s="65"/>
      <c r="AF140" s="65"/>
      <c r="AG140" s="65"/>
      <c r="AH140" s="65"/>
      <c r="AI140" s="257"/>
      <c r="AJ140" s="286">
        <v>1</v>
      </c>
      <c r="AK140" s="254"/>
      <c r="AL140" s="254"/>
      <c r="AM140" s="254"/>
      <c r="AN140" s="254"/>
      <c r="AO140" s="258"/>
      <c r="AP140" s="259"/>
      <c r="AQ140" s="259"/>
      <c r="AR140" s="259"/>
      <c r="AS140" s="260"/>
      <c r="AT140" s="117"/>
    </row>
    <row r="141" spans="1:46" ht="60" customHeight="1">
      <c r="A141" s="92">
        <v>135</v>
      </c>
      <c r="B141" s="89" t="s">
        <v>502</v>
      </c>
      <c r="C141" s="88" t="s">
        <v>196</v>
      </c>
      <c r="D141" s="89">
        <v>12605</v>
      </c>
      <c r="E141" s="89">
        <v>1</v>
      </c>
      <c r="F141" s="63"/>
      <c r="G141" s="89">
        <f t="shared" si="6"/>
        <v>1</v>
      </c>
      <c r="H141" s="89">
        <v>1</v>
      </c>
      <c r="I141" s="65"/>
      <c r="J141" s="65"/>
      <c r="K141" s="65"/>
      <c r="L141" s="65"/>
      <c r="M141" s="65"/>
      <c r="N141" s="65"/>
      <c r="O141" s="65"/>
      <c r="P141" s="65"/>
      <c r="Q141" s="65"/>
      <c r="R141" s="65"/>
      <c r="S141" s="65"/>
      <c r="T141" s="281">
        <v>776000</v>
      </c>
      <c r="U141" s="265"/>
      <c r="V141" s="283">
        <f t="shared" si="7"/>
        <v>776000</v>
      </c>
      <c r="W141" s="283">
        <f t="shared" si="8"/>
        <v>776000</v>
      </c>
      <c r="X141" s="65"/>
      <c r="Y141" s="65"/>
      <c r="Z141" s="65"/>
      <c r="AA141" s="65"/>
      <c r="AB141" s="65"/>
      <c r="AC141" s="65"/>
      <c r="AD141" s="65"/>
      <c r="AE141" s="65"/>
      <c r="AF141" s="65"/>
      <c r="AG141" s="65"/>
      <c r="AH141" s="65"/>
      <c r="AI141" s="257"/>
      <c r="AJ141" s="286">
        <v>1</v>
      </c>
      <c r="AK141" s="254"/>
      <c r="AL141" s="254"/>
      <c r="AM141" s="254"/>
      <c r="AN141" s="254"/>
      <c r="AO141" s="258"/>
      <c r="AP141" s="259"/>
      <c r="AQ141" s="259"/>
      <c r="AR141" s="259"/>
      <c r="AS141" s="260"/>
      <c r="AT141" s="117"/>
    </row>
    <row r="142" spans="1:46" ht="60" customHeight="1">
      <c r="A142" s="62">
        <v>136</v>
      </c>
      <c r="B142" s="89" t="s">
        <v>507</v>
      </c>
      <c r="C142" s="88" t="s">
        <v>197</v>
      </c>
      <c r="D142" s="89">
        <v>12603</v>
      </c>
      <c r="E142" s="89">
        <v>1</v>
      </c>
      <c r="F142" s="63"/>
      <c r="G142" s="89">
        <f t="shared" si="6"/>
        <v>1</v>
      </c>
      <c r="H142" s="89">
        <v>1</v>
      </c>
      <c r="I142" s="113"/>
      <c r="J142" s="113"/>
      <c r="K142" s="113"/>
      <c r="L142" s="113"/>
      <c r="M142" s="113"/>
      <c r="N142" s="113"/>
      <c r="O142" s="113"/>
      <c r="P142" s="113"/>
      <c r="Q142" s="113"/>
      <c r="R142" s="113"/>
      <c r="S142" s="113"/>
      <c r="T142" s="281">
        <v>776000</v>
      </c>
      <c r="U142" s="266"/>
      <c r="V142" s="283">
        <f t="shared" si="7"/>
        <v>776000</v>
      </c>
      <c r="W142" s="283">
        <f t="shared" si="8"/>
        <v>776000</v>
      </c>
      <c r="X142" s="65"/>
      <c r="Y142" s="65"/>
      <c r="Z142" s="65"/>
      <c r="AA142" s="65"/>
      <c r="AB142" s="65"/>
      <c r="AC142" s="65"/>
      <c r="AD142" s="65"/>
      <c r="AE142" s="65"/>
      <c r="AF142" s="65"/>
      <c r="AG142" s="65"/>
      <c r="AH142" s="65"/>
      <c r="AI142" s="257"/>
      <c r="AJ142" s="286">
        <v>1</v>
      </c>
      <c r="AK142" s="254"/>
      <c r="AL142" s="254"/>
      <c r="AM142" s="254"/>
      <c r="AN142" s="254"/>
      <c r="AO142" s="258"/>
      <c r="AP142" s="259"/>
      <c r="AQ142" s="259"/>
      <c r="AR142" s="259"/>
      <c r="AS142" s="260"/>
      <c r="AT142" s="117"/>
    </row>
    <row r="143" spans="1:46" ht="60" customHeight="1">
      <c r="A143" s="92">
        <v>137</v>
      </c>
      <c r="B143" s="89" t="s">
        <v>503</v>
      </c>
      <c r="C143" s="88" t="s">
        <v>198</v>
      </c>
      <c r="D143" s="89">
        <v>12586</v>
      </c>
      <c r="E143" s="89">
        <v>1</v>
      </c>
      <c r="F143" s="64"/>
      <c r="G143" s="89">
        <f t="shared" si="6"/>
        <v>1</v>
      </c>
      <c r="H143" s="89">
        <v>1</v>
      </c>
      <c r="I143" s="121"/>
      <c r="J143" s="121"/>
      <c r="K143" s="121"/>
      <c r="L143" s="121"/>
      <c r="M143" s="121"/>
      <c r="N143" s="121"/>
      <c r="O143" s="121"/>
      <c r="P143" s="121"/>
      <c r="Q143" s="121"/>
      <c r="R143" s="121"/>
      <c r="S143" s="121"/>
      <c r="T143" s="281">
        <v>776000</v>
      </c>
      <c r="U143" s="267"/>
      <c r="V143" s="283">
        <f t="shared" si="7"/>
        <v>776000</v>
      </c>
      <c r="W143" s="283">
        <f t="shared" si="8"/>
        <v>776000</v>
      </c>
      <c r="X143" s="65"/>
      <c r="Y143" s="65"/>
      <c r="Z143" s="65"/>
      <c r="AA143" s="65"/>
      <c r="AB143" s="65"/>
      <c r="AC143" s="65"/>
      <c r="AD143" s="65"/>
      <c r="AE143" s="65"/>
      <c r="AF143" s="65"/>
      <c r="AG143" s="65"/>
      <c r="AH143" s="65"/>
      <c r="AI143" s="257"/>
      <c r="AJ143" s="286">
        <v>1</v>
      </c>
      <c r="AK143" s="254"/>
      <c r="AL143" s="254"/>
      <c r="AM143" s="254"/>
      <c r="AN143" s="254"/>
      <c r="AO143" s="258"/>
      <c r="AP143" s="259"/>
      <c r="AQ143" s="259"/>
      <c r="AR143" s="259"/>
      <c r="AS143" s="260"/>
      <c r="AT143" s="117"/>
    </row>
    <row r="144" spans="1:46" ht="60" customHeight="1">
      <c r="A144" s="62">
        <v>138</v>
      </c>
      <c r="B144" s="89" t="s">
        <v>504</v>
      </c>
      <c r="C144" s="88" t="s">
        <v>199</v>
      </c>
      <c r="D144" s="89">
        <v>12602</v>
      </c>
      <c r="E144" s="89">
        <v>1</v>
      </c>
      <c r="F144" s="63"/>
      <c r="G144" s="89">
        <f t="shared" si="6"/>
        <v>1</v>
      </c>
      <c r="H144" s="89">
        <v>1</v>
      </c>
      <c r="I144" s="63"/>
      <c r="J144" s="63"/>
      <c r="K144" s="63"/>
      <c r="L144" s="63"/>
      <c r="M144" s="63"/>
      <c r="N144" s="63"/>
      <c r="O144" s="63"/>
      <c r="P144" s="63"/>
      <c r="Q144" s="63"/>
      <c r="R144" s="63"/>
      <c r="S144" s="63"/>
      <c r="T144" s="281">
        <v>776000</v>
      </c>
      <c r="U144" s="268"/>
      <c r="V144" s="283">
        <f t="shared" si="7"/>
        <v>776000</v>
      </c>
      <c r="W144" s="283">
        <f t="shared" si="8"/>
        <v>776000</v>
      </c>
      <c r="X144" s="65"/>
      <c r="Y144" s="65"/>
      <c r="Z144" s="65"/>
      <c r="AA144" s="65"/>
      <c r="AB144" s="65"/>
      <c r="AC144" s="65"/>
      <c r="AD144" s="65"/>
      <c r="AE144" s="65"/>
      <c r="AF144" s="65"/>
      <c r="AG144" s="65"/>
      <c r="AH144" s="65"/>
      <c r="AI144" s="257"/>
      <c r="AJ144" s="286">
        <v>1</v>
      </c>
      <c r="AK144" s="254"/>
      <c r="AL144" s="254"/>
      <c r="AM144" s="254"/>
      <c r="AN144" s="254"/>
      <c r="AO144" s="258"/>
      <c r="AP144" s="259"/>
      <c r="AQ144" s="259"/>
      <c r="AR144" s="259"/>
      <c r="AS144" s="260"/>
      <c r="AT144" s="117"/>
    </row>
    <row r="145" spans="1:46" ht="60" customHeight="1">
      <c r="A145" s="92">
        <v>139</v>
      </c>
      <c r="B145" s="89" t="s">
        <v>505</v>
      </c>
      <c r="C145" s="88" t="s">
        <v>200</v>
      </c>
      <c r="D145" s="89">
        <v>12587</v>
      </c>
      <c r="E145" s="89">
        <v>1</v>
      </c>
      <c r="F145" s="64"/>
      <c r="G145" s="89">
        <f t="shared" si="6"/>
        <v>1</v>
      </c>
      <c r="H145" s="89">
        <v>1</v>
      </c>
      <c r="I145" s="64"/>
      <c r="J145" s="64"/>
      <c r="K145" s="64"/>
      <c r="L145" s="64"/>
      <c r="M145" s="64"/>
      <c r="N145" s="64"/>
      <c r="O145" s="64"/>
      <c r="P145" s="64"/>
      <c r="Q145" s="64"/>
      <c r="R145" s="64"/>
      <c r="S145" s="64"/>
      <c r="T145" s="281">
        <v>776000</v>
      </c>
      <c r="U145" s="267"/>
      <c r="V145" s="283">
        <f t="shared" si="7"/>
        <v>776000</v>
      </c>
      <c r="W145" s="283">
        <f t="shared" si="8"/>
        <v>776000</v>
      </c>
      <c r="X145" s="65"/>
      <c r="Y145" s="65"/>
      <c r="Z145" s="65"/>
      <c r="AA145" s="65"/>
      <c r="AB145" s="65"/>
      <c r="AC145" s="65"/>
      <c r="AD145" s="65"/>
      <c r="AE145" s="65"/>
      <c r="AF145" s="65"/>
      <c r="AG145" s="65"/>
      <c r="AH145" s="65"/>
      <c r="AI145" s="257"/>
      <c r="AJ145" s="286">
        <v>1</v>
      </c>
      <c r="AK145" s="254"/>
      <c r="AL145" s="254"/>
      <c r="AM145" s="254"/>
      <c r="AN145" s="254"/>
      <c r="AO145" s="258"/>
      <c r="AP145" s="259"/>
      <c r="AQ145" s="259"/>
      <c r="AR145" s="259"/>
      <c r="AS145" s="260"/>
      <c r="AT145" s="117"/>
    </row>
    <row r="146" spans="1:46" ht="60" customHeight="1">
      <c r="A146" s="62">
        <v>140</v>
      </c>
      <c r="B146" s="89" t="s">
        <v>506</v>
      </c>
      <c r="C146" s="93" t="s">
        <v>201</v>
      </c>
      <c r="D146" s="89">
        <v>12588</v>
      </c>
      <c r="E146" s="89">
        <v>1</v>
      </c>
      <c r="F146" s="63"/>
      <c r="G146" s="89">
        <f t="shared" si="6"/>
        <v>1</v>
      </c>
      <c r="H146" s="89">
        <v>1</v>
      </c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281">
        <v>776000</v>
      </c>
      <c r="U146" s="117"/>
      <c r="V146" s="283">
        <f t="shared" si="7"/>
        <v>776000</v>
      </c>
      <c r="W146" s="283">
        <f t="shared" si="8"/>
        <v>776000</v>
      </c>
      <c r="X146" s="65"/>
      <c r="Y146" s="65"/>
      <c r="Z146" s="65"/>
      <c r="AA146" s="65"/>
      <c r="AB146" s="65"/>
      <c r="AC146" s="65"/>
      <c r="AD146" s="65"/>
      <c r="AE146" s="65"/>
      <c r="AF146" s="65"/>
      <c r="AG146" s="65"/>
      <c r="AH146" s="65"/>
      <c r="AI146" s="257"/>
      <c r="AJ146" s="286">
        <v>1</v>
      </c>
      <c r="AK146" s="254"/>
      <c r="AL146" s="254"/>
      <c r="AM146" s="254"/>
      <c r="AN146" s="254"/>
      <c r="AO146" s="258"/>
      <c r="AP146" s="259"/>
      <c r="AQ146" s="259"/>
      <c r="AR146" s="259"/>
      <c r="AS146" s="260"/>
      <c r="AT146" s="117"/>
    </row>
    <row r="147" spans="1:46" ht="60" customHeight="1">
      <c r="A147" s="92">
        <v>141</v>
      </c>
      <c r="B147" s="89" t="s">
        <v>508</v>
      </c>
      <c r="C147" s="88" t="s">
        <v>202</v>
      </c>
      <c r="D147" s="89">
        <v>12589</v>
      </c>
      <c r="E147" s="89">
        <v>1</v>
      </c>
      <c r="F147" s="63"/>
      <c r="G147" s="89">
        <f t="shared" si="6"/>
        <v>1</v>
      </c>
      <c r="H147" s="89">
        <v>1</v>
      </c>
      <c r="I147" s="65"/>
      <c r="J147" s="65"/>
      <c r="K147" s="65"/>
      <c r="L147" s="65"/>
      <c r="M147" s="65"/>
      <c r="N147" s="65"/>
      <c r="O147" s="65"/>
      <c r="P147" s="65"/>
      <c r="Q147" s="65"/>
      <c r="R147" s="65"/>
      <c r="S147" s="65"/>
      <c r="T147" s="281">
        <v>776000</v>
      </c>
      <c r="U147" s="117"/>
      <c r="V147" s="283">
        <f t="shared" si="7"/>
        <v>776000</v>
      </c>
      <c r="W147" s="283">
        <f t="shared" si="8"/>
        <v>776000</v>
      </c>
      <c r="X147" s="65"/>
      <c r="Y147" s="65"/>
      <c r="Z147" s="65"/>
      <c r="AA147" s="65"/>
      <c r="AB147" s="65"/>
      <c r="AC147" s="65"/>
      <c r="AD147" s="65"/>
      <c r="AE147" s="65"/>
      <c r="AF147" s="65"/>
      <c r="AG147" s="65"/>
      <c r="AH147" s="65"/>
      <c r="AI147" s="257"/>
      <c r="AJ147" s="286">
        <v>1</v>
      </c>
      <c r="AK147" s="254"/>
      <c r="AL147" s="254"/>
      <c r="AM147" s="254"/>
      <c r="AN147" s="254"/>
      <c r="AO147" s="258"/>
      <c r="AP147" s="259"/>
      <c r="AQ147" s="259"/>
      <c r="AR147" s="259"/>
      <c r="AS147" s="260"/>
      <c r="AT147" s="117"/>
    </row>
    <row r="148" spans="1:46" ht="60" customHeight="1">
      <c r="A148" s="62">
        <v>142</v>
      </c>
      <c r="B148" s="89" t="s">
        <v>509</v>
      </c>
      <c r="C148" s="93" t="s">
        <v>259</v>
      </c>
      <c r="D148" s="89">
        <v>12601</v>
      </c>
      <c r="E148" s="89">
        <v>1</v>
      </c>
      <c r="F148" s="63"/>
      <c r="G148" s="89">
        <f t="shared" si="6"/>
        <v>1</v>
      </c>
      <c r="H148" s="89">
        <v>1</v>
      </c>
      <c r="I148" s="65"/>
      <c r="J148" s="65"/>
      <c r="K148" s="65"/>
      <c r="L148" s="65"/>
      <c r="M148" s="65"/>
      <c r="N148" s="65"/>
      <c r="O148" s="65"/>
      <c r="P148" s="65"/>
      <c r="Q148" s="65"/>
      <c r="R148" s="65"/>
      <c r="S148" s="65"/>
      <c r="T148" s="281">
        <v>776000</v>
      </c>
      <c r="U148" s="117"/>
      <c r="V148" s="283">
        <f t="shared" si="7"/>
        <v>776000</v>
      </c>
      <c r="W148" s="283">
        <f t="shared" si="8"/>
        <v>776000</v>
      </c>
      <c r="X148" s="65"/>
      <c r="Y148" s="65"/>
      <c r="Z148" s="65"/>
      <c r="AA148" s="65"/>
      <c r="AB148" s="65"/>
      <c r="AC148" s="65"/>
      <c r="AD148" s="65"/>
      <c r="AE148" s="65"/>
      <c r="AF148" s="65"/>
      <c r="AG148" s="65"/>
      <c r="AH148" s="65"/>
      <c r="AI148" s="257"/>
      <c r="AJ148" s="286">
        <v>1</v>
      </c>
      <c r="AK148" s="254"/>
      <c r="AL148" s="254"/>
      <c r="AM148" s="254"/>
      <c r="AN148" s="254"/>
      <c r="AO148" s="258"/>
      <c r="AP148" s="259"/>
      <c r="AQ148" s="259"/>
      <c r="AR148" s="259"/>
      <c r="AS148" s="260"/>
      <c r="AT148" s="117"/>
    </row>
    <row r="149" spans="1:46" ht="60" customHeight="1">
      <c r="A149" s="92">
        <v>143</v>
      </c>
      <c r="B149" s="89" t="s">
        <v>510</v>
      </c>
      <c r="C149" s="88" t="s">
        <v>260</v>
      </c>
      <c r="D149" s="89">
        <v>12600</v>
      </c>
      <c r="E149" s="89">
        <v>1</v>
      </c>
      <c r="F149" s="63"/>
      <c r="G149" s="89">
        <f t="shared" si="6"/>
        <v>1</v>
      </c>
      <c r="H149" s="89">
        <v>1</v>
      </c>
      <c r="I149" s="65"/>
      <c r="J149" s="65"/>
      <c r="K149" s="65"/>
      <c r="L149" s="65"/>
      <c r="M149" s="65"/>
      <c r="N149" s="65"/>
      <c r="O149" s="65"/>
      <c r="P149" s="65"/>
      <c r="Q149" s="65"/>
      <c r="R149" s="65"/>
      <c r="S149" s="65"/>
      <c r="T149" s="281">
        <v>776000</v>
      </c>
      <c r="U149" s="117"/>
      <c r="V149" s="283">
        <f t="shared" si="7"/>
        <v>776000</v>
      </c>
      <c r="W149" s="283">
        <f t="shared" si="8"/>
        <v>776000</v>
      </c>
      <c r="X149" s="65"/>
      <c r="Y149" s="65"/>
      <c r="Z149" s="65"/>
      <c r="AA149" s="65"/>
      <c r="AB149" s="65"/>
      <c r="AC149" s="65"/>
      <c r="AD149" s="65"/>
      <c r="AE149" s="65"/>
      <c r="AF149" s="65"/>
      <c r="AG149" s="65"/>
      <c r="AH149" s="65"/>
      <c r="AI149" s="257"/>
      <c r="AJ149" s="286">
        <v>1</v>
      </c>
      <c r="AK149" s="254"/>
      <c r="AL149" s="254"/>
      <c r="AM149" s="254"/>
      <c r="AN149" s="254"/>
      <c r="AO149" s="258"/>
      <c r="AP149" s="259"/>
      <c r="AQ149" s="259"/>
      <c r="AR149" s="259"/>
      <c r="AS149" s="260"/>
      <c r="AT149" s="117"/>
    </row>
    <row r="150" spans="1:46" ht="60" customHeight="1">
      <c r="A150" s="62">
        <v>144</v>
      </c>
      <c r="B150" s="89" t="s">
        <v>511</v>
      </c>
      <c r="C150" s="88" t="s">
        <v>261</v>
      </c>
      <c r="D150" s="89">
        <v>12599</v>
      </c>
      <c r="E150" s="89">
        <v>1</v>
      </c>
      <c r="F150" s="63"/>
      <c r="G150" s="89">
        <f t="shared" si="6"/>
        <v>1</v>
      </c>
      <c r="H150" s="89">
        <v>1</v>
      </c>
      <c r="I150" s="65"/>
      <c r="J150" s="65"/>
      <c r="K150" s="65"/>
      <c r="L150" s="65"/>
      <c r="M150" s="65"/>
      <c r="N150" s="65"/>
      <c r="O150" s="65"/>
      <c r="P150" s="65"/>
      <c r="Q150" s="65"/>
      <c r="R150" s="65"/>
      <c r="S150" s="65"/>
      <c r="T150" s="281">
        <v>776000</v>
      </c>
      <c r="U150" s="117"/>
      <c r="V150" s="283">
        <f t="shared" si="7"/>
        <v>776000</v>
      </c>
      <c r="W150" s="283">
        <f t="shared" si="8"/>
        <v>776000</v>
      </c>
      <c r="X150" s="65"/>
      <c r="Y150" s="65"/>
      <c r="Z150" s="65"/>
      <c r="AA150" s="65"/>
      <c r="AB150" s="65"/>
      <c r="AC150" s="65"/>
      <c r="AD150" s="65"/>
      <c r="AE150" s="65"/>
      <c r="AF150" s="65"/>
      <c r="AG150" s="65"/>
      <c r="AH150" s="65"/>
      <c r="AI150" s="257"/>
      <c r="AJ150" s="286">
        <v>1</v>
      </c>
      <c r="AK150" s="254"/>
      <c r="AL150" s="254"/>
      <c r="AM150" s="254"/>
      <c r="AN150" s="254"/>
      <c r="AO150" s="258"/>
      <c r="AP150" s="259"/>
      <c r="AQ150" s="259"/>
      <c r="AR150" s="259"/>
      <c r="AS150" s="260"/>
      <c r="AT150" s="117"/>
    </row>
    <row r="151" spans="1:46" ht="60" customHeight="1">
      <c r="A151" s="92">
        <v>145</v>
      </c>
      <c r="B151" s="89" t="s">
        <v>512</v>
      </c>
      <c r="C151" s="88" t="s">
        <v>262</v>
      </c>
      <c r="D151" s="89">
        <v>12611</v>
      </c>
      <c r="E151" s="89">
        <v>1</v>
      </c>
      <c r="F151" s="63"/>
      <c r="G151" s="89">
        <f t="shared" si="6"/>
        <v>1</v>
      </c>
      <c r="H151" s="89">
        <v>1</v>
      </c>
      <c r="I151" s="65"/>
      <c r="J151" s="65"/>
      <c r="K151" s="65"/>
      <c r="L151" s="65"/>
      <c r="M151" s="65"/>
      <c r="N151" s="65"/>
      <c r="O151" s="65"/>
      <c r="P151" s="65"/>
      <c r="Q151" s="65"/>
      <c r="R151" s="65"/>
      <c r="S151" s="65"/>
      <c r="T151" s="281">
        <v>776000</v>
      </c>
      <c r="U151" s="117"/>
      <c r="V151" s="283">
        <f t="shared" si="7"/>
        <v>776000</v>
      </c>
      <c r="W151" s="283">
        <f t="shared" si="8"/>
        <v>776000</v>
      </c>
      <c r="X151" s="65"/>
      <c r="Y151" s="65"/>
      <c r="Z151" s="65"/>
      <c r="AA151" s="65"/>
      <c r="AB151" s="65"/>
      <c r="AC151" s="65"/>
      <c r="AD151" s="65"/>
      <c r="AE151" s="65"/>
      <c r="AF151" s="65"/>
      <c r="AG151" s="65"/>
      <c r="AH151" s="65"/>
      <c r="AI151" s="257"/>
      <c r="AJ151" s="286">
        <v>1</v>
      </c>
      <c r="AK151" s="254"/>
      <c r="AL151" s="254"/>
      <c r="AM151" s="254"/>
      <c r="AN151" s="254"/>
      <c r="AO151" s="258"/>
      <c r="AP151" s="259"/>
      <c r="AQ151" s="259"/>
      <c r="AR151" s="259"/>
      <c r="AS151" s="260"/>
      <c r="AT151" s="117"/>
    </row>
    <row r="152" spans="1:46" ht="60" customHeight="1">
      <c r="A152" s="62">
        <v>146</v>
      </c>
      <c r="B152" s="89" t="s">
        <v>513</v>
      </c>
      <c r="C152" s="88" t="s">
        <v>204</v>
      </c>
      <c r="D152" s="89">
        <v>12590</v>
      </c>
      <c r="E152" s="89">
        <v>1</v>
      </c>
      <c r="F152" s="63"/>
      <c r="G152" s="89">
        <f t="shared" si="6"/>
        <v>1</v>
      </c>
      <c r="H152" s="89">
        <v>1</v>
      </c>
      <c r="I152" s="65"/>
      <c r="J152" s="65"/>
      <c r="K152" s="65"/>
      <c r="L152" s="65"/>
      <c r="M152" s="65"/>
      <c r="N152" s="65"/>
      <c r="O152" s="65"/>
      <c r="P152" s="65"/>
      <c r="Q152" s="65"/>
      <c r="R152" s="65"/>
      <c r="S152" s="65"/>
      <c r="T152" s="281">
        <v>776000</v>
      </c>
      <c r="U152" s="117"/>
      <c r="V152" s="283">
        <f t="shared" si="7"/>
        <v>776000</v>
      </c>
      <c r="W152" s="283">
        <f t="shared" si="8"/>
        <v>776000</v>
      </c>
      <c r="X152" s="65"/>
      <c r="Y152" s="65"/>
      <c r="Z152" s="65"/>
      <c r="AA152" s="65"/>
      <c r="AB152" s="65"/>
      <c r="AC152" s="65"/>
      <c r="AD152" s="65"/>
      <c r="AE152" s="65"/>
      <c r="AF152" s="65"/>
      <c r="AG152" s="65"/>
      <c r="AH152" s="65"/>
      <c r="AI152" s="257"/>
      <c r="AJ152" s="286">
        <v>1</v>
      </c>
      <c r="AK152" s="254"/>
      <c r="AL152" s="254"/>
      <c r="AM152" s="254"/>
      <c r="AN152" s="254"/>
      <c r="AO152" s="258"/>
      <c r="AP152" s="259"/>
      <c r="AQ152" s="259"/>
      <c r="AR152" s="259"/>
      <c r="AS152" s="260"/>
      <c r="AT152" s="117"/>
    </row>
    <row r="153" spans="1:46" ht="60" customHeight="1">
      <c r="A153" s="92">
        <v>147</v>
      </c>
      <c r="B153" s="89" t="s">
        <v>514</v>
      </c>
      <c r="C153" s="88" t="s">
        <v>205</v>
      </c>
      <c r="D153" s="89">
        <v>12592</v>
      </c>
      <c r="E153" s="89">
        <v>1</v>
      </c>
      <c r="F153" s="63"/>
      <c r="G153" s="89">
        <f t="shared" si="6"/>
        <v>1</v>
      </c>
      <c r="H153" s="89">
        <v>1</v>
      </c>
      <c r="I153" s="65"/>
      <c r="J153" s="65"/>
      <c r="K153" s="65"/>
      <c r="L153" s="65"/>
      <c r="M153" s="65"/>
      <c r="N153" s="65"/>
      <c r="O153" s="65"/>
      <c r="P153" s="65"/>
      <c r="Q153" s="65"/>
      <c r="R153" s="65"/>
      <c r="S153" s="65"/>
      <c r="T153" s="281">
        <v>776000</v>
      </c>
      <c r="U153" s="117"/>
      <c r="V153" s="283">
        <f t="shared" si="7"/>
        <v>776000</v>
      </c>
      <c r="W153" s="283">
        <f t="shared" si="8"/>
        <v>776000</v>
      </c>
      <c r="X153" s="65"/>
      <c r="Y153" s="65"/>
      <c r="Z153" s="65"/>
      <c r="AA153" s="65"/>
      <c r="AB153" s="65"/>
      <c r="AC153" s="65"/>
      <c r="AD153" s="65"/>
      <c r="AE153" s="65"/>
      <c r="AF153" s="65"/>
      <c r="AG153" s="65"/>
      <c r="AH153" s="65"/>
      <c r="AI153" s="257"/>
      <c r="AJ153" s="286">
        <v>1</v>
      </c>
      <c r="AK153" s="254"/>
      <c r="AL153" s="254"/>
      <c r="AM153" s="254"/>
      <c r="AN153" s="254"/>
      <c r="AO153" s="258"/>
      <c r="AP153" s="259"/>
      <c r="AQ153" s="259"/>
      <c r="AR153" s="259"/>
      <c r="AS153" s="260"/>
      <c r="AT153" s="117"/>
    </row>
    <row r="154" spans="1:46" ht="60" customHeight="1">
      <c r="A154" s="62">
        <v>148</v>
      </c>
      <c r="B154" s="89" t="s">
        <v>515</v>
      </c>
      <c r="C154" s="88" t="s">
        <v>206</v>
      </c>
      <c r="D154" s="89">
        <v>12591</v>
      </c>
      <c r="E154" s="89">
        <v>1</v>
      </c>
      <c r="F154" s="63"/>
      <c r="G154" s="89">
        <f t="shared" si="6"/>
        <v>1</v>
      </c>
      <c r="H154" s="89">
        <v>1</v>
      </c>
      <c r="I154" s="65"/>
      <c r="J154" s="65"/>
      <c r="K154" s="65"/>
      <c r="L154" s="65"/>
      <c r="M154" s="65"/>
      <c r="N154" s="65"/>
      <c r="O154" s="65"/>
      <c r="P154" s="65"/>
      <c r="Q154" s="65"/>
      <c r="R154" s="65"/>
      <c r="S154" s="65"/>
      <c r="T154" s="281">
        <v>776000</v>
      </c>
      <c r="U154" s="117"/>
      <c r="V154" s="283">
        <f t="shared" si="7"/>
        <v>776000</v>
      </c>
      <c r="W154" s="283">
        <f t="shared" si="8"/>
        <v>776000</v>
      </c>
      <c r="X154" s="65"/>
      <c r="Y154" s="65"/>
      <c r="Z154" s="65"/>
      <c r="AA154" s="65"/>
      <c r="AB154" s="65"/>
      <c r="AC154" s="65"/>
      <c r="AD154" s="65"/>
      <c r="AE154" s="65"/>
      <c r="AF154" s="65"/>
      <c r="AG154" s="65"/>
      <c r="AH154" s="65"/>
      <c r="AI154" s="257"/>
      <c r="AJ154" s="286">
        <v>1</v>
      </c>
      <c r="AK154" s="254"/>
      <c r="AL154" s="254"/>
      <c r="AM154" s="254"/>
      <c r="AN154" s="254"/>
      <c r="AO154" s="258"/>
      <c r="AP154" s="259"/>
      <c r="AQ154" s="259"/>
      <c r="AR154" s="259"/>
      <c r="AS154" s="260"/>
      <c r="AT154" s="117"/>
    </row>
    <row r="155" spans="1:46" ht="60" customHeight="1">
      <c r="A155" s="92">
        <v>149</v>
      </c>
      <c r="B155" s="89" t="s">
        <v>516</v>
      </c>
      <c r="C155" s="88" t="s">
        <v>208</v>
      </c>
      <c r="D155" s="89">
        <v>12597</v>
      </c>
      <c r="E155" s="89">
        <v>1</v>
      </c>
      <c r="F155" s="63"/>
      <c r="G155" s="89">
        <f t="shared" si="6"/>
        <v>1</v>
      </c>
      <c r="H155" s="89">
        <v>1</v>
      </c>
      <c r="I155" s="65"/>
      <c r="J155" s="65"/>
      <c r="K155" s="65"/>
      <c r="L155" s="65"/>
      <c r="M155" s="65"/>
      <c r="N155" s="65"/>
      <c r="O155" s="65"/>
      <c r="P155" s="65"/>
      <c r="Q155" s="65"/>
      <c r="R155" s="65"/>
      <c r="S155" s="65"/>
      <c r="T155" s="281">
        <v>776000</v>
      </c>
      <c r="U155" s="117"/>
      <c r="V155" s="283">
        <f t="shared" si="7"/>
        <v>776000</v>
      </c>
      <c r="W155" s="283">
        <f t="shared" si="8"/>
        <v>776000</v>
      </c>
      <c r="X155" s="65"/>
      <c r="Y155" s="65"/>
      <c r="Z155" s="65"/>
      <c r="AA155" s="65"/>
      <c r="AB155" s="65"/>
      <c r="AC155" s="65"/>
      <c r="AD155" s="65"/>
      <c r="AE155" s="65"/>
      <c r="AF155" s="65"/>
      <c r="AG155" s="65"/>
      <c r="AH155" s="65"/>
      <c r="AI155" s="257"/>
      <c r="AJ155" s="286">
        <v>1</v>
      </c>
      <c r="AK155" s="254"/>
      <c r="AL155" s="254"/>
      <c r="AM155" s="254"/>
      <c r="AN155" s="254"/>
      <c r="AO155" s="258"/>
      <c r="AP155" s="259"/>
      <c r="AQ155" s="259"/>
      <c r="AR155" s="259"/>
      <c r="AS155" s="260"/>
      <c r="AT155" s="117"/>
    </row>
    <row r="156" spans="1:46" ht="60" customHeight="1">
      <c r="A156" s="62">
        <v>150</v>
      </c>
      <c r="B156" s="89" t="s">
        <v>517</v>
      </c>
      <c r="C156" s="65" t="s">
        <v>207</v>
      </c>
      <c r="D156" s="89">
        <v>12598</v>
      </c>
      <c r="E156" s="89">
        <v>1</v>
      </c>
      <c r="F156" s="63"/>
      <c r="G156" s="89">
        <f t="shared" si="6"/>
        <v>1</v>
      </c>
      <c r="H156" s="89">
        <v>1</v>
      </c>
      <c r="I156" s="65"/>
      <c r="J156" s="65"/>
      <c r="K156" s="65"/>
      <c r="L156" s="65"/>
      <c r="M156" s="65"/>
      <c r="N156" s="65"/>
      <c r="O156" s="65"/>
      <c r="P156" s="65"/>
      <c r="Q156" s="65"/>
      <c r="R156" s="65"/>
      <c r="S156" s="65"/>
      <c r="T156" s="281">
        <v>776000</v>
      </c>
      <c r="U156" s="117"/>
      <c r="V156" s="283">
        <f t="shared" si="7"/>
        <v>776000</v>
      </c>
      <c r="W156" s="283">
        <f t="shared" si="8"/>
        <v>776000</v>
      </c>
      <c r="X156" s="65"/>
      <c r="Y156" s="65"/>
      <c r="Z156" s="65"/>
      <c r="AA156" s="65"/>
      <c r="AB156" s="65"/>
      <c r="AC156" s="65"/>
      <c r="AD156" s="65"/>
      <c r="AE156" s="65"/>
      <c r="AF156" s="65"/>
      <c r="AG156" s="65"/>
      <c r="AH156" s="65"/>
      <c r="AI156" s="257"/>
      <c r="AJ156" s="286">
        <v>1</v>
      </c>
      <c r="AK156" s="254"/>
      <c r="AL156" s="254"/>
      <c r="AM156" s="254"/>
      <c r="AN156" s="254"/>
      <c r="AO156" s="258"/>
      <c r="AP156" s="259"/>
      <c r="AQ156" s="259"/>
      <c r="AR156" s="259"/>
      <c r="AS156" s="260"/>
      <c r="AT156" s="117"/>
    </row>
    <row r="157" spans="1:46" ht="60" customHeight="1">
      <c r="A157" s="92">
        <v>151</v>
      </c>
      <c r="B157" s="89" t="s">
        <v>518</v>
      </c>
      <c r="C157" s="65" t="s">
        <v>209</v>
      </c>
      <c r="D157" s="89">
        <v>12593</v>
      </c>
      <c r="E157" s="89">
        <v>1</v>
      </c>
      <c r="F157" s="63"/>
      <c r="G157" s="89">
        <f t="shared" si="6"/>
        <v>1</v>
      </c>
      <c r="H157" s="89">
        <v>1</v>
      </c>
      <c r="I157" s="65"/>
      <c r="J157" s="65"/>
      <c r="K157" s="65"/>
      <c r="L157" s="65"/>
      <c r="M157" s="65"/>
      <c r="N157" s="65"/>
      <c r="O157" s="65"/>
      <c r="P157" s="65"/>
      <c r="Q157" s="65"/>
      <c r="R157" s="65"/>
      <c r="S157" s="65"/>
      <c r="T157" s="281">
        <v>776000</v>
      </c>
      <c r="U157" s="117"/>
      <c r="V157" s="283">
        <f t="shared" si="7"/>
        <v>776000</v>
      </c>
      <c r="W157" s="283">
        <f t="shared" si="8"/>
        <v>776000</v>
      </c>
      <c r="X157" s="65"/>
      <c r="Y157" s="65"/>
      <c r="Z157" s="65"/>
      <c r="AA157" s="65"/>
      <c r="AB157" s="65"/>
      <c r="AC157" s="65"/>
      <c r="AD157" s="65"/>
      <c r="AE157" s="65"/>
      <c r="AF157" s="65"/>
      <c r="AG157" s="65"/>
      <c r="AH157" s="65"/>
      <c r="AI157" s="257"/>
      <c r="AJ157" s="286">
        <v>1</v>
      </c>
      <c r="AK157" s="254"/>
      <c r="AL157" s="254"/>
      <c r="AM157" s="254"/>
      <c r="AN157" s="254"/>
      <c r="AO157" s="258"/>
      <c r="AP157" s="259"/>
      <c r="AQ157" s="259"/>
      <c r="AR157" s="259"/>
      <c r="AS157" s="260"/>
      <c r="AT157" s="117"/>
    </row>
    <row r="158" spans="1:46" ht="60" customHeight="1">
      <c r="A158" s="62">
        <v>152</v>
      </c>
      <c r="B158" s="89" t="s">
        <v>519</v>
      </c>
      <c r="C158" s="69" t="s">
        <v>210</v>
      </c>
      <c r="D158" s="89">
        <v>12594</v>
      </c>
      <c r="E158" s="89">
        <v>1</v>
      </c>
      <c r="F158" s="63"/>
      <c r="G158" s="89">
        <f t="shared" si="6"/>
        <v>1</v>
      </c>
      <c r="H158" s="89">
        <v>1</v>
      </c>
      <c r="I158" s="65"/>
      <c r="J158" s="65"/>
      <c r="K158" s="65"/>
      <c r="L158" s="65"/>
      <c r="M158" s="65"/>
      <c r="N158" s="65"/>
      <c r="O158" s="65"/>
      <c r="P158" s="65"/>
      <c r="Q158" s="65"/>
      <c r="R158" s="65"/>
      <c r="S158" s="65"/>
      <c r="T158" s="281">
        <v>776000</v>
      </c>
      <c r="U158" s="117"/>
      <c r="V158" s="283">
        <f t="shared" si="7"/>
        <v>776000</v>
      </c>
      <c r="W158" s="283">
        <f t="shared" si="8"/>
        <v>776000</v>
      </c>
      <c r="X158" s="65"/>
      <c r="Y158" s="65"/>
      <c r="Z158" s="65"/>
      <c r="AA158" s="65"/>
      <c r="AB158" s="65"/>
      <c r="AC158" s="65"/>
      <c r="AD158" s="65"/>
      <c r="AE158" s="65"/>
      <c r="AF158" s="65"/>
      <c r="AG158" s="65"/>
      <c r="AH158" s="65"/>
      <c r="AI158" s="257"/>
      <c r="AJ158" s="286">
        <v>1</v>
      </c>
      <c r="AK158" s="254"/>
      <c r="AL158" s="254"/>
      <c r="AM158" s="254"/>
      <c r="AN158" s="254"/>
      <c r="AO158" s="258"/>
      <c r="AP158" s="259"/>
      <c r="AQ158" s="259"/>
      <c r="AR158" s="259"/>
      <c r="AS158" s="260"/>
      <c r="AT158" s="117"/>
    </row>
    <row r="159" spans="1:46" ht="60" customHeight="1">
      <c r="A159" s="92">
        <v>153</v>
      </c>
      <c r="B159" s="89" t="s">
        <v>520</v>
      </c>
      <c r="C159" s="69" t="s">
        <v>211</v>
      </c>
      <c r="D159" s="89">
        <v>12596</v>
      </c>
      <c r="E159" s="89">
        <v>1</v>
      </c>
      <c r="F159" s="63"/>
      <c r="G159" s="89">
        <f t="shared" si="6"/>
        <v>1</v>
      </c>
      <c r="H159" s="89">
        <v>1</v>
      </c>
      <c r="I159" s="65"/>
      <c r="J159" s="65"/>
      <c r="K159" s="65"/>
      <c r="L159" s="65"/>
      <c r="M159" s="65"/>
      <c r="N159" s="65"/>
      <c r="O159" s="65"/>
      <c r="P159" s="65"/>
      <c r="Q159" s="65"/>
      <c r="R159" s="65"/>
      <c r="S159" s="65"/>
      <c r="T159" s="281">
        <v>776000</v>
      </c>
      <c r="U159" s="117"/>
      <c r="V159" s="283">
        <f t="shared" si="7"/>
        <v>776000</v>
      </c>
      <c r="W159" s="283">
        <f t="shared" si="8"/>
        <v>776000</v>
      </c>
      <c r="X159" s="65"/>
      <c r="Y159" s="65"/>
      <c r="Z159" s="65"/>
      <c r="AA159" s="65"/>
      <c r="AB159" s="65"/>
      <c r="AC159" s="65"/>
      <c r="AD159" s="65"/>
      <c r="AE159" s="65"/>
      <c r="AF159" s="65"/>
      <c r="AG159" s="65"/>
      <c r="AH159" s="65"/>
      <c r="AI159" s="257"/>
      <c r="AJ159" s="286">
        <v>1</v>
      </c>
      <c r="AK159" s="254"/>
      <c r="AL159" s="254"/>
      <c r="AM159" s="254"/>
      <c r="AN159" s="254"/>
      <c r="AO159" s="258"/>
      <c r="AP159" s="259"/>
      <c r="AQ159" s="259"/>
      <c r="AR159" s="259"/>
      <c r="AS159" s="260"/>
      <c r="AT159" s="117"/>
    </row>
    <row r="160" spans="1:46" ht="60" customHeight="1">
      <c r="A160" s="62">
        <v>154</v>
      </c>
      <c r="B160" s="89" t="s">
        <v>521</v>
      </c>
      <c r="C160" s="69" t="s">
        <v>313</v>
      </c>
      <c r="D160" s="89">
        <v>12595</v>
      </c>
      <c r="E160" s="89">
        <v>1</v>
      </c>
      <c r="F160" s="63"/>
      <c r="G160" s="89">
        <f t="shared" si="6"/>
        <v>1</v>
      </c>
      <c r="H160" s="89">
        <v>1</v>
      </c>
      <c r="I160" s="65"/>
      <c r="J160" s="65"/>
      <c r="K160" s="65"/>
      <c r="L160" s="65"/>
      <c r="M160" s="65"/>
      <c r="N160" s="65"/>
      <c r="O160" s="65"/>
      <c r="P160" s="65"/>
      <c r="Q160" s="65"/>
      <c r="R160" s="65"/>
      <c r="S160" s="65"/>
      <c r="T160" s="281">
        <v>776000</v>
      </c>
      <c r="U160" s="117"/>
      <c r="V160" s="283">
        <f t="shared" si="7"/>
        <v>776000</v>
      </c>
      <c r="W160" s="283">
        <f t="shared" si="8"/>
        <v>776000</v>
      </c>
      <c r="X160" s="65"/>
      <c r="Y160" s="65"/>
      <c r="Z160" s="65"/>
      <c r="AA160" s="65"/>
      <c r="AB160" s="65"/>
      <c r="AC160" s="65"/>
      <c r="AD160" s="65"/>
      <c r="AE160" s="65"/>
      <c r="AF160" s="269"/>
      <c r="AG160" s="65"/>
      <c r="AH160" s="65"/>
      <c r="AI160" s="257"/>
      <c r="AJ160" s="286">
        <v>1</v>
      </c>
      <c r="AK160" s="254"/>
      <c r="AL160" s="254"/>
      <c r="AM160" s="254"/>
      <c r="AN160" s="254"/>
      <c r="AO160" s="258"/>
      <c r="AP160" s="259"/>
      <c r="AQ160" s="259"/>
      <c r="AR160" s="259"/>
      <c r="AS160" s="260"/>
      <c r="AT160" s="117"/>
    </row>
    <row r="161" spans="1:46" ht="30.75" customHeight="1">
      <c r="A161" s="92">
        <v>155</v>
      </c>
      <c r="B161" s="242" t="s">
        <v>522</v>
      </c>
      <c r="C161" s="88" t="s">
        <v>188</v>
      </c>
      <c r="D161" s="89">
        <v>12584</v>
      </c>
      <c r="E161" s="63"/>
      <c r="F161" s="63">
        <v>1</v>
      </c>
      <c r="G161" s="89">
        <f>E161+F161</f>
        <v>1</v>
      </c>
      <c r="H161" s="63"/>
      <c r="I161" s="61"/>
      <c r="J161" s="61"/>
      <c r="K161" s="61"/>
      <c r="L161" s="61"/>
      <c r="M161" s="61"/>
      <c r="N161" s="61"/>
      <c r="O161" s="61"/>
      <c r="P161" s="61"/>
      <c r="Q161" s="61"/>
      <c r="R161" s="61">
        <v>1</v>
      </c>
      <c r="S161" s="61"/>
      <c r="T161" s="61"/>
      <c r="U161" s="282">
        <v>300000</v>
      </c>
      <c r="V161" s="283">
        <f t="shared" si="7"/>
        <v>300000</v>
      </c>
      <c r="W161" s="61"/>
      <c r="X161" s="61"/>
      <c r="Y161" s="61"/>
      <c r="Z161" s="61"/>
      <c r="AA161" s="61"/>
      <c r="AB161" s="61"/>
      <c r="AC161" s="61"/>
      <c r="AD161" s="61"/>
      <c r="AE161" s="61"/>
      <c r="AF161" s="61"/>
      <c r="AG161" s="114">
        <v>300000</v>
      </c>
      <c r="AH161" s="61"/>
      <c r="AI161" s="249"/>
      <c r="AJ161" s="296"/>
      <c r="AK161" s="241"/>
      <c r="AL161" s="241"/>
      <c r="AM161" s="241"/>
      <c r="AN161" s="241"/>
      <c r="AO161" s="250">
        <v>1</v>
      </c>
      <c r="AP161" s="251"/>
      <c r="AQ161" s="251"/>
      <c r="AR161" s="251"/>
      <c r="AS161" s="252">
        <v>50000</v>
      </c>
      <c r="AT161" s="61"/>
    </row>
    <row r="162" spans="1:46" ht="30.75" customHeight="1">
      <c r="A162" s="62">
        <v>156</v>
      </c>
      <c r="B162" s="242" t="s">
        <v>523</v>
      </c>
      <c r="C162" s="93" t="s">
        <v>189</v>
      </c>
      <c r="D162" s="89">
        <v>12585</v>
      </c>
      <c r="E162" s="63"/>
      <c r="F162" s="63">
        <v>1</v>
      </c>
      <c r="G162" s="89">
        <f t="shared" ref="G162:G189" si="9">E162+F162</f>
        <v>1</v>
      </c>
      <c r="H162" s="63"/>
      <c r="I162" s="61"/>
      <c r="J162" s="61"/>
      <c r="K162" s="61"/>
      <c r="L162" s="61"/>
      <c r="M162" s="61"/>
      <c r="N162" s="61"/>
      <c r="O162" s="61"/>
      <c r="P162" s="61"/>
      <c r="Q162" s="61"/>
      <c r="R162" s="61">
        <v>1</v>
      </c>
      <c r="S162" s="61"/>
      <c r="T162" s="61"/>
      <c r="U162" s="282">
        <v>300000</v>
      </c>
      <c r="V162" s="283">
        <f t="shared" si="7"/>
        <v>300000</v>
      </c>
      <c r="W162" s="61"/>
      <c r="X162" s="61"/>
      <c r="Y162" s="61"/>
      <c r="Z162" s="61"/>
      <c r="AA162" s="61"/>
      <c r="AB162" s="61"/>
      <c r="AC162" s="61"/>
      <c r="AD162" s="61"/>
      <c r="AE162" s="61"/>
      <c r="AF162" s="61"/>
      <c r="AG162" s="114">
        <v>300000</v>
      </c>
      <c r="AH162" s="61"/>
      <c r="AI162" s="249"/>
      <c r="AJ162" s="296"/>
      <c r="AK162" s="241"/>
      <c r="AL162" s="241"/>
      <c r="AM162" s="241">
        <v>1</v>
      </c>
      <c r="AN162" s="241"/>
      <c r="AO162" s="250"/>
      <c r="AP162" s="251"/>
      <c r="AQ162" s="251"/>
      <c r="AR162" s="251"/>
      <c r="AS162" s="252"/>
      <c r="AT162" s="61"/>
    </row>
    <row r="163" spans="1:46" ht="30.75" customHeight="1">
      <c r="A163" s="92">
        <v>157</v>
      </c>
      <c r="B163" s="242" t="s">
        <v>524</v>
      </c>
      <c r="C163" s="93" t="s">
        <v>190</v>
      </c>
      <c r="D163" s="89">
        <v>12604</v>
      </c>
      <c r="E163" s="63"/>
      <c r="F163" s="63">
        <v>1</v>
      </c>
      <c r="G163" s="89">
        <f t="shared" si="9"/>
        <v>1</v>
      </c>
      <c r="H163" s="63"/>
      <c r="I163" s="61"/>
      <c r="J163" s="61"/>
      <c r="K163" s="61"/>
      <c r="L163" s="61"/>
      <c r="M163" s="61"/>
      <c r="N163" s="61"/>
      <c r="O163" s="61"/>
      <c r="P163" s="61"/>
      <c r="Q163" s="61"/>
      <c r="R163" s="61">
        <v>1</v>
      </c>
      <c r="S163" s="61"/>
      <c r="T163" s="61"/>
      <c r="U163" s="282">
        <v>300000</v>
      </c>
      <c r="V163" s="283">
        <f t="shared" si="7"/>
        <v>300000</v>
      </c>
      <c r="W163" s="61"/>
      <c r="X163" s="61"/>
      <c r="Y163" s="61"/>
      <c r="Z163" s="61"/>
      <c r="AA163" s="61"/>
      <c r="AB163" s="61"/>
      <c r="AC163" s="61"/>
      <c r="AD163" s="61"/>
      <c r="AE163" s="61"/>
      <c r="AF163" s="61"/>
      <c r="AG163" s="114">
        <v>300000</v>
      </c>
      <c r="AH163" s="61"/>
      <c r="AI163" s="249"/>
      <c r="AJ163" s="296"/>
      <c r="AK163" s="241"/>
      <c r="AL163" s="241"/>
      <c r="AM163" s="241">
        <v>1</v>
      </c>
      <c r="AN163" s="241"/>
      <c r="AO163" s="250"/>
      <c r="AP163" s="251"/>
      <c r="AQ163" s="251"/>
      <c r="AR163" s="251"/>
      <c r="AS163" s="252"/>
      <c r="AT163" s="61"/>
    </row>
    <row r="164" spans="1:46" ht="30.75" customHeight="1">
      <c r="A164" s="62">
        <v>158</v>
      </c>
      <c r="B164" s="242" t="s">
        <v>525</v>
      </c>
      <c r="C164" s="93" t="s">
        <v>191</v>
      </c>
      <c r="D164" s="89">
        <v>12607</v>
      </c>
      <c r="E164" s="63"/>
      <c r="F164" s="63">
        <v>1</v>
      </c>
      <c r="G164" s="89">
        <f t="shared" si="9"/>
        <v>1</v>
      </c>
      <c r="H164" s="63"/>
      <c r="I164" s="61"/>
      <c r="J164" s="61"/>
      <c r="K164" s="61"/>
      <c r="L164" s="61"/>
      <c r="M164" s="61"/>
      <c r="N164" s="61"/>
      <c r="O164" s="61"/>
      <c r="P164" s="61"/>
      <c r="Q164" s="61"/>
      <c r="R164" s="61">
        <v>1</v>
      </c>
      <c r="S164" s="61"/>
      <c r="T164" s="61"/>
      <c r="U164" s="282">
        <v>300000</v>
      </c>
      <c r="V164" s="283">
        <f t="shared" si="7"/>
        <v>300000</v>
      </c>
      <c r="W164" s="61"/>
      <c r="X164" s="61"/>
      <c r="Y164" s="61"/>
      <c r="Z164" s="61"/>
      <c r="AA164" s="61"/>
      <c r="AB164" s="61"/>
      <c r="AC164" s="61"/>
      <c r="AD164" s="61"/>
      <c r="AE164" s="61"/>
      <c r="AF164" s="61"/>
      <c r="AG164" s="114">
        <v>300000</v>
      </c>
      <c r="AH164" s="61"/>
      <c r="AI164" s="249"/>
      <c r="AJ164" s="296"/>
      <c r="AK164" s="241"/>
      <c r="AL164" s="241"/>
      <c r="AM164" s="241"/>
      <c r="AN164" s="241"/>
      <c r="AO164" s="250">
        <v>1</v>
      </c>
      <c r="AP164" s="251"/>
      <c r="AQ164" s="251"/>
      <c r="AR164" s="251"/>
      <c r="AS164" s="252">
        <v>50000</v>
      </c>
      <c r="AT164" s="61"/>
    </row>
    <row r="165" spans="1:46" ht="30.75" customHeight="1">
      <c r="A165" s="92">
        <v>159</v>
      </c>
      <c r="B165" s="242" t="s">
        <v>526</v>
      </c>
      <c r="C165" s="93" t="s">
        <v>192</v>
      </c>
      <c r="D165" s="89">
        <v>12606</v>
      </c>
      <c r="E165" s="63"/>
      <c r="F165" s="63">
        <v>1</v>
      </c>
      <c r="G165" s="89">
        <f t="shared" si="9"/>
        <v>1</v>
      </c>
      <c r="H165" s="63"/>
      <c r="I165" s="61"/>
      <c r="J165" s="61"/>
      <c r="K165" s="61"/>
      <c r="L165" s="61"/>
      <c r="M165" s="61"/>
      <c r="N165" s="61"/>
      <c r="O165" s="61"/>
      <c r="P165" s="61"/>
      <c r="Q165" s="61"/>
      <c r="R165" s="61">
        <v>1</v>
      </c>
      <c r="S165" s="61"/>
      <c r="T165" s="61"/>
      <c r="U165" s="282">
        <v>300000</v>
      </c>
      <c r="V165" s="283">
        <f t="shared" si="7"/>
        <v>300000</v>
      </c>
      <c r="W165" s="61"/>
      <c r="X165" s="61"/>
      <c r="Y165" s="61"/>
      <c r="Z165" s="61"/>
      <c r="AA165" s="61"/>
      <c r="AB165" s="61"/>
      <c r="AC165" s="61"/>
      <c r="AD165" s="61"/>
      <c r="AE165" s="61"/>
      <c r="AF165" s="61"/>
      <c r="AG165" s="114">
        <v>300000</v>
      </c>
      <c r="AH165" s="61"/>
      <c r="AI165" s="249"/>
      <c r="AJ165" s="296"/>
      <c r="AK165" s="241"/>
      <c r="AL165" s="241"/>
      <c r="AM165" s="241">
        <v>1</v>
      </c>
      <c r="AN165" s="241"/>
      <c r="AO165" s="250"/>
      <c r="AP165" s="251"/>
      <c r="AQ165" s="251"/>
      <c r="AR165" s="251"/>
      <c r="AS165" s="252"/>
      <c r="AT165" s="61"/>
    </row>
    <row r="166" spans="1:46" ht="30.75" customHeight="1">
      <c r="A166" s="62">
        <v>160</v>
      </c>
      <c r="B166" s="242" t="s">
        <v>549</v>
      </c>
      <c r="C166" s="93" t="s">
        <v>193</v>
      </c>
      <c r="D166" s="89">
        <v>12612</v>
      </c>
      <c r="E166" s="63"/>
      <c r="F166" s="63">
        <v>1</v>
      </c>
      <c r="G166" s="89">
        <f t="shared" si="9"/>
        <v>1</v>
      </c>
      <c r="H166" s="63"/>
      <c r="I166" s="61"/>
      <c r="J166" s="61"/>
      <c r="K166" s="61"/>
      <c r="L166" s="61"/>
      <c r="M166" s="61"/>
      <c r="N166" s="61"/>
      <c r="O166" s="61"/>
      <c r="P166" s="61"/>
      <c r="Q166" s="61"/>
      <c r="R166" s="61">
        <v>1</v>
      </c>
      <c r="S166" s="61"/>
      <c r="T166" s="61"/>
      <c r="U166" s="282">
        <v>300000</v>
      </c>
      <c r="V166" s="283">
        <f t="shared" si="7"/>
        <v>300000</v>
      </c>
      <c r="W166" s="61"/>
      <c r="X166" s="61"/>
      <c r="Y166" s="61"/>
      <c r="Z166" s="61"/>
      <c r="AA166" s="61"/>
      <c r="AB166" s="61"/>
      <c r="AC166" s="61"/>
      <c r="AD166" s="61"/>
      <c r="AE166" s="61"/>
      <c r="AF166" s="61"/>
      <c r="AG166" s="114">
        <v>300000</v>
      </c>
      <c r="AH166" s="61"/>
      <c r="AI166" s="249"/>
      <c r="AJ166" s="296"/>
      <c r="AK166" s="241"/>
      <c r="AL166" s="241"/>
      <c r="AM166" s="241"/>
      <c r="AN166" s="241"/>
      <c r="AO166" s="250">
        <v>1</v>
      </c>
      <c r="AP166" s="251"/>
      <c r="AQ166" s="251"/>
      <c r="AR166" s="251"/>
      <c r="AS166" s="252">
        <v>50000</v>
      </c>
      <c r="AT166" s="61"/>
    </row>
    <row r="167" spans="1:46" ht="30.75" customHeight="1">
      <c r="A167" s="92">
        <v>161</v>
      </c>
      <c r="B167" s="242" t="s">
        <v>527</v>
      </c>
      <c r="C167" s="93" t="s">
        <v>194</v>
      </c>
      <c r="D167" s="89">
        <v>12608</v>
      </c>
      <c r="E167" s="63"/>
      <c r="F167" s="63">
        <v>1</v>
      </c>
      <c r="G167" s="89">
        <f t="shared" si="9"/>
        <v>1</v>
      </c>
      <c r="H167" s="63"/>
      <c r="I167" s="61"/>
      <c r="J167" s="61"/>
      <c r="K167" s="61"/>
      <c r="L167" s="61"/>
      <c r="M167" s="61"/>
      <c r="N167" s="61"/>
      <c r="O167" s="61"/>
      <c r="P167" s="61"/>
      <c r="Q167" s="61"/>
      <c r="R167" s="61">
        <v>1</v>
      </c>
      <c r="S167" s="61"/>
      <c r="T167" s="61"/>
      <c r="U167" s="282">
        <v>300000</v>
      </c>
      <c r="V167" s="283">
        <f t="shared" si="7"/>
        <v>300000</v>
      </c>
      <c r="W167" s="61"/>
      <c r="X167" s="61"/>
      <c r="Y167" s="61"/>
      <c r="Z167" s="61"/>
      <c r="AA167" s="61"/>
      <c r="AB167" s="61"/>
      <c r="AC167" s="61"/>
      <c r="AD167" s="61"/>
      <c r="AE167" s="61"/>
      <c r="AF167" s="61"/>
      <c r="AG167" s="114">
        <v>300000</v>
      </c>
      <c r="AH167" s="61"/>
      <c r="AI167" s="249"/>
      <c r="AJ167" s="296"/>
      <c r="AK167" s="241"/>
      <c r="AL167" s="241"/>
      <c r="AM167" s="241"/>
      <c r="AN167" s="241"/>
      <c r="AO167" s="250">
        <v>1</v>
      </c>
      <c r="AP167" s="251"/>
      <c r="AQ167" s="251"/>
      <c r="AR167" s="251"/>
      <c r="AS167" s="252">
        <v>50000</v>
      </c>
      <c r="AT167" s="61"/>
    </row>
    <row r="168" spans="1:46" ht="30.75" customHeight="1">
      <c r="A168" s="62">
        <v>162</v>
      </c>
      <c r="B168" s="242" t="s">
        <v>546</v>
      </c>
      <c r="C168" s="93" t="s">
        <v>195</v>
      </c>
      <c r="D168" s="89">
        <v>12609</v>
      </c>
      <c r="E168" s="63"/>
      <c r="F168" s="63">
        <v>1</v>
      </c>
      <c r="G168" s="89">
        <f t="shared" si="9"/>
        <v>1</v>
      </c>
      <c r="H168" s="63"/>
      <c r="I168" s="61"/>
      <c r="J168" s="61"/>
      <c r="K168" s="61"/>
      <c r="L168" s="61"/>
      <c r="M168" s="61"/>
      <c r="N168" s="61"/>
      <c r="O168" s="61"/>
      <c r="P168" s="61"/>
      <c r="Q168" s="61"/>
      <c r="R168" s="61">
        <v>1</v>
      </c>
      <c r="S168" s="61"/>
      <c r="T168" s="61"/>
      <c r="U168" s="282">
        <v>300000</v>
      </c>
      <c r="V168" s="283">
        <f t="shared" si="7"/>
        <v>300000</v>
      </c>
      <c r="W168" s="61"/>
      <c r="X168" s="61"/>
      <c r="Y168" s="61"/>
      <c r="Z168" s="61"/>
      <c r="AA168" s="61"/>
      <c r="AB168" s="61"/>
      <c r="AC168" s="61"/>
      <c r="AD168" s="61"/>
      <c r="AE168" s="61"/>
      <c r="AF168" s="61"/>
      <c r="AG168" s="114">
        <v>300000</v>
      </c>
      <c r="AH168" s="61"/>
      <c r="AI168" s="249"/>
      <c r="AJ168" s="296"/>
      <c r="AK168" s="241"/>
      <c r="AL168" s="241"/>
      <c r="AM168" s="241">
        <v>1</v>
      </c>
      <c r="AN168" s="241"/>
      <c r="AO168" s="250"/>
      <c r="AP168" s="251"/>
      <c r="AQ168" s="251"/>
      <c r="AR168" s="251"/>
      <c r="AS168" s="252"/>
      <c r="AT168" s="61"/>
    </row>
    <row r="169" spans="1:46" ht="30.75" customHeight="1">
      <c r="A169" s="92">
        <v>163</v>
      </c>
      <c r="B169" s="242" t="s">
        <v>528</v>
      </c>
      <c r="C169" s="88" t="s">
        <v>196</v>
      </c>
      <c r="D169" s="89">
        <v>12605</v>
      </c>
      <c r="E169" s="63"/>
      <c r="F169" s="63">
        <v>1</v>
      </c>
      <c r="G169" s="89">
        <f t="shared" si="9"/>
        <v>1</v>
      </c>
      <c r="H169" s="63"/>
      <c r="I169" s="61"/>
      <c r="J169" s="61"/>
      <c r="K169" s="61"/>
      <c r="L169" s="61"/>
      <c r="M169" s="61"/>
      <c r="N169" s="61"/>
      <c r="O169" s="61"/>
      <c r="P169" s="61"/>
      <c r="Q169" s="61"/>
      <c r="R169" s="61">
        <v>1</v>
      </c>
      <c r="S169" s="61"/>
      <c r="T169" s="61"/>
      <c r="U169" s="282">
        <v>300000</v>
      </c>
      <c r="V169" s="283">
        <f t="shared" si="7"/>
        <v>300000</v>
      </c>
      <c r="W169" s="61"/>
      <c r="X169" s="61"/>
      <c r="Y169" s="61"/>
      <c r="Z169" s="61"/>
      <c r="AA169" s="61"/>
      <c r="AB169" s="61"/>
      <c r="AC169" s="61"/>
      <c r="AD169" s="61"/>
      <c r="AE169" s="61"/>
      <c r="AF169" s="61"/>
      <c r="AG169" s="114">
        <v>300000</v>
      </c>
      <c r="AH169" s="61"/>
      <c r="AI169" s="249"/>
      <c r="AJ169" s="296"/>
      <c r="AK169" s="241"/>
      <c r="AL169" s="241"/>
      <c r="AM169" s="241"/>
      <c r="AN169" s="241"/>
      <c r="AO169" s="250">
        <v>1</v>
      </c>
      <c r="AP169" s="251"/>
      <c r="AQ169" s="251"/>
      <c r="AR169" s="251"/>
      <c r="AS169" s="252">
        <v>50000</v>
      </c>
      <c r="AT169" s="61"/>
    </row>
    <row r="170" spans="1:46" ht="30.75" customHeight="1">
      <c r="A170" s="62">
        <v>164</v>
      </c>
      <c r="B170" s="242" t="s">
        <v>529</v>
      </c>
      <c r="C170" s="88" t="s">
        <v>197</v>
      </c>
      <c r="D170" s="89">
        <v>12603</v>
      </c>
      <c r="E170" s="63"/>
      <c r="F170" s="63">
        <v>1</v>
      </c>
      <c r="G170" s="89">
        <f t="shared" si="9"/>
        <v>1</v>
      </c>
      <c r="H170" s="63"/>
      <c r="I170" s="61"/>
      <c r="J170" s="61"/>
      <c r="K170" s="61"/>
      <c r="L170" s="61"/>
      <c r="M170" s="61"/>
      <c r="N170" s="61"/>
      <c r="O170" s="61"/>
      <c r="P170" s="61"/>
      <c r="Q170" s="61"/>
      <c r="R170" s="61">
        <v>1</v>
      </c>
      <c r="S170" s="61"/>
      <c r="T170" s="61"/>
      <c r="U170" s="282">
        <v>300000</v>
      </c>
      <c r="V170" s="283">
        <f t="shared" si="7"/>
        <v>300000</v>
      </c>
      <c r="W170" s="61"/>
      <c r="X170" s="61"/>
      <c r="Y170" s="61"/>
      <c r="Z170" s="61"/>
      <c r="AA170" s="61"/>
      <c r="AB170" s="61"/>
      <c r="AC170" s="61"/>
      <c r="AD170" s="61"/>
      <c r="AE170" s="61"/>
      <c r="AF170" s="61"/>
      <c r="AG170" s="114">
        <v>300000</v>
      </c>
      <c r="AH170" s="61"/>
      <c r="AI170" s="249"/>
      <c r="AJ170" s="296"/>
      <c r="AK170" s="241"/>
      <c r="AL170" s="241"/>
      <c r="AM170" s="241"/>
      <c r="AN170" s="241"/>
      <c r="AO170" s="250"/>
      <c r="AP170" s="251">
        <v>1</v>
      </c>
      <c r="AQ170" s="251"/>
      <c r="AR170" s="251"/>
      <c r="AS170" s="252">
        <v>130000</v>
      </c>
      <c r="AT170" s="61"/>
    </row>
    <row r="171" spans="1:46" ht="30.75" customHeight="1">
      <c r="A171" s="92">
        <v>165</v>
      </c>
      <c r="B171" s="242" t="s">
        <v>530</v>
      </c>
      <c r="C171" s="88" t="s">
        <v>198</v>
      </c>
      <c r="D171" s="89">
        <v>12586</v>
      </c>
      <c r="E171" s="63"/>
      <c r="F171" s="63">
        <v>1</v>
      </c>
      <c r="G171" s="89">
        <f t="shared" si="9"/>
        <v>1</v>
      </c>
      <c r="H171" s="63"/>
      <c r="I171" s="61"/>
      <c r="J171" s="61"/>
      <c r="K171" s="61"/>
      <c r="L171" s="61"/>
      <c r="M171" s="61"/>
      <c r="N171" s="61"/>
      <c r="O171" s="61"/>
      <c r="P171" s="61"/>
      <c r="Q171" s="61"/>
      <c r="R171" s="61">
        <v>1</v>
      </c>
      <c r="S171" s="61"/>
      <c r="T171" s="61"/>
      <c r="U171" s="282">
        <v>300000</v>
      </c>
      <c r="V171" s="283">
        <f t="shared" si="7"/>
        <v>300000</v>
      </c>
      <c r="W171" s="61"/>
      <c r="X171" s="61"/>
      <c r="Y171" s="61"/>
      <c r="Z171" s="61"/>
      <c r="AA171" s="61"/>
      <c r="AB171" s="61"/>
      <c r="AC171" s="61"/>
      <c r="AD171" s="61"/>
      <c r="AE171" s="61"/>
      <c r="AF171" s="61"/>
      <c r="AG171" s="114">
        <v>300000</v>
      </c>
      <c r="AH171" s="61"/>
      <c r="AI171" s="249"/>
      <c r="AJ171" s="296"/>
      <c r="AK171" s="241"/>
      <c r="AL171" s="241"/>
      <c r="AM171" s="241">
        <v>1</v>
      </c>
      <c r="AN171" s="241"/>
      <c r="AO171" s="250"/>
      <c r="AP171" s="251"/>
      <c r="AQ171" s="251"/>
      <c r="AR171" s="251"/>
      <c r="AS171" s="252"/>
      <c r="AT171" s="61"/>
    </row>
    <row r="172" spans="1:46" ht="30.75" customHeight="1">
      <c r="A172" s="62">
        <v>166</v>
      </c>
      <c r="B172" s="242" t="s">
        <v>531</v>
      </c>
      <c r="C172" s="88" t="s">
        <v>199</v>
      </c>
      <c r="D172" s="89">
        <v>12602</v>
      </c>
      <c r="E172" s="63"/>
      <c r="F172" s="63">
        <v>1</v>
      </c>
      <c r="G172" s="89">
        <f t="shared" si="9"/>
        <v>1</v>
      </c>
      <c r="H172" s="63"/>
      <c r="I172" s="61"/>
      <c r="J172" s="61"/>
      <c r="K172" s="61"/>
      <c r="L172" s="61"/>
      <c r="M172" s="61"/>
      <c r="N172" s="61"/>
      <c r="O172" s="61"/>
      <c r="P172" s="61"/>
      <c r="Q172" s="61"/>
      <c r="R172" s="61">
        <v>1</v>
      </c>
      <c r="S172" s="61"/>
      <c r="T172" s="61"/>
      <c r="U172" s="282">
        <v>300000</v>
      </c>
      <c r="V172" s="283">
        <f t="shared" si="7"/>
        <v>300000</v>
      </c>
      <c r="W172" s="61"/>
      <c r="X172" s="61"/>
      <c r="Y172" s="61"/>
      <c r="Z172" s="61"/>
      <c r="AA172" s="61"/>
      <c r="AB172" s="61"/>
      <c r="AC172" s="61"/>
      <c r="AD172" s="61"/>
      <c r="AE172" s="61"/>
      <c r="AF172" s="61"/>
      <c r="AG172" s="114">
        <v>300000</v>
      </c>
      <c r="AH172" s="61"/>
      <c r="AI172" s="249"/>
      <c r="AJ172" s="296"/>
      <c r="AK172" s="241"/>
      <c r="AL172" s="241"/>
      <c r="AM172" s="241">
        <v>1</v>
      </c>
      <c r="AN172" s="241"/>
      <c r="AO172" s="250"/>
      <c r="AP172" s="251"/>
      <c r="AQ172" s="251"/>
      <c r="AR172" s="251"/>
      <c r="AS172" s="252"/>
      <c r="AT172" s="61"/>
    </row>
    <row r="173" spans="1:46" ht="30.75" customHeight="1">
      <c r="A173" s="92">
        <v>167</v>
      </c>
      <c r="B173" s="242" t="s">
        <v>532</v>
      </c>
      <c r="C173" s="88" t="s">
        <v>200</v>
      </c>
      <c r="D173" s="89">
        <v>12587</v>
      </c>
      <c r="E173" s="63"/>
      <c r="F173" s="63">
        <v>1</v>
      </c>
      <c r="G173" s="89">
        <f t="shared" si="9"/>
        <v>1</v>
      </c>
      <c r="H173" s="63"/>
      <c r="I173" s="61"/>
      <c r="J173" s="61"/>
      <c r="K173" s="61"/>
      <c r="L173" s="61"/>
      <c r="M173" s="61"/>
      <c r="N173" s="61"/>
      <c r="O173" s="61"/>
      <c r="P173" s="61"/>
      <c r="Q173" s="61"/>
      <c r="R173" s="61">
        <v>1</v>
      </c>
      <c r="S173" s="61"/>
      <c r="T173" s="61"/>
      <c r="U173" s="282">
        <v>300000</v>
      </c>
      <c r="V173" s="283">
        <f t="shared" si="7"/>
        <v>300000</v>
      </c>
      <c r="W173" s="61"/>
      <c r="X173" s="61"/>
      <c r="Y173" s="61"/>
      <c r="Z173" s="61"/>
      <c r="AA173" s="61"/>
      <c r="AB173" s="61"/>
      <c r="AC173" s="61"/>
      <c r="AD173" s="61"/>
      <c r="AE173" s="61"/>
      <c r="AF173" s="61"/>
      <c r="AG173" s="114">
        <v>300000</v>
      </c>
      <c r="AH173" s="61"/>
      <c r="AI173" s="249"/>
      <c r="AJ173" s="296"/>
      <c r="AK173" s="241"/>
      <c r="AL173" s="241"/>
      <c r="AM173" s="241">
        <v>1</v>
      </c>
      <c r="AN173" s="241"/>
      <c r="AO173" s="250"/>
      <c r="AP173" s="251"/>
      <c r="AQ173" s="251"/>
      <c r="AR173" s="251"/>
      <c r="AS173" s="252"/>
      <c r="AT173" s="61"/>
    </row>
    <row r="174" spans="1:46" ht="30.75" customHeight="1">
      <c r="A174" s="62">
        <v>168</v>
      </c>
      <c r="B174" s="242" t="s">
        <v>548</v>
      </c>
      <c r="C174" s="93" t="s">
        <v>201</v>
      </c>
      <c r="D174" s="89">
        <v>12588</v>
      </c>
      <c r="E174" s="63"/>
      <c r="F174" s="63">
        <v>1</v>
      </c>
      <c r="G174" s="89">
        <f t="shared" si="9"/>
        <v>1</v>
      </c>
      <c r="H174" s="63"/>
      <c r="I174" s="61"/>
      <c r="J174" s="61"/>
      <c r="K174" s="61"/>
      <c r="L174" s="61"/>
      <c r="M174" s="61"/>
      <c r="N174" s="61"/>
      <c r="O174" s="61"/>
      <c r="P174" s="61"/>
      <c r="Q174" s="61"/>
      <c r="R174" s="61">
        <v>1</v>
      </c>
      <c r="S174" s="61"/>
      <c r="T174" s="61"/>
      <c r="U174" s="282">
        <v>300000</v>
      </c>
      <c r="V174" s="283">
        <f t="shared" si="7"/>
        <v>300000</v>
      </c>
      <c r="W174" s="61"/>
      <c r="X174" s="61"/>
      <c r="Y174" s="61"/>
      <c r="Z174" s="61"/>
      <c r="AA174" s="61"/>
      <c r="AB174" s="61"/>
      <c r="AC174" s="61"/>
      <c r="AD174" s="61"/>
      <c r="AE174" s="61"/>
      <c r="AF174" s="61"/>
      <c r="AG174" s="114">
        <v>300000</v>
      </c>
      <c r="AH174" s="61"/>
      <c r="AI174" s="290"/>
      <c r="AJ174" s="296"/>
      <c r="AK174" s="291"/>
      <c r="AL174" s="291"/>
      <c r="AM174" s="291">
        <v>1</v>
      </c>
      <c r="AN174" s="291"/>
      <c r="AO174" s="292"/>
      <c r="AP174" s="293"/>
      <c r="AQ174" s="293"/>
      <c r="AR174" s="293"/>
      <c r="AS174" s="294"/>
      <c r="AT174" s="61"/>
    </row>
    <row r="175" spans="1:46" ht="30.75" customHeight="1">
      <c r="A175" s="92">
        <v>169</v>
      </c>
      <c r="B175" s="242" t="s">
        <v>533</v>
      </c>
      <c r="C175" s="88" t="s">
        <v>202</v>
      </c>
      <c r="D175" s="89">
        <v>12589</v>
      </c>
      <c r="E175" s="63"/>
      <c r="F175" s="63">
        <v>1</v>
      </c>
      <c r="G175" s="89">
        <f t="shared" si="9"/>
        <v>1</v>
      </c>
      <c r="H175" s="63"/>
      <c r="I175" s="61"/>
      <c r="J175" s="61"/>
      <c r="K175" s="61"/>
      <c r="L175" s="61"/>
      <c r="M175" s="61"/>
      <c r="N175" s="61"/>
      <c r="O175" s="61"/>
      <c r="P175" s="61"/>
      <c r="Q175" s="61"/>
      <c r="R175" s="61">
        <v>1</v>
      </c>
      <c r="S175" s="61"/>
      <c r="T175" s="61"/>
      <c r="U175" s="282">
        <v>300000</v>
      </c>
      <c r="V175" s="283">
        <f t="shared" si="7"/>
        <v>300000</v>
      </c>
      <c r="W175" s="61"/>
      <c r="X175" s="61"/>
      <c r="Y175" s="61"/>
      <c r="Z175" s="61"/>
      <c r="AA175" s="61"/>
      <c r="AB175" s="61"/>
      <c r="AC175" s="61"/>
      <c r="AD175" s="61"/>
      <c r="AE175" s="61"/>
      <c r="AF175" s="61"/>
      <c r="AG175" s="114">
        <v>300000</v>
      </c>
      <c r="AH175" s="61"/>
      <c r="AI175" s="249"/>
      <c r="AJ175" s="296"/>
      <c r="AK175" s="241"/>
      <c r="AL175" s="241"/>
      <c r="AM175" s="241"/>
      <c r="AN175" s="241"/>
      <c r="AO175" s="250">
        <v>1</v>
      </c>
      <c r="AP175" s="251"/>
      <c r="AQ175" s="251"/>
      <c r="AR175" s="251"/>
      <c r="AS175" s="252">
        <v>50000</v>
      </c>
      <c r="AT175" s="61"/>
    </row>
    <row r="176" spans="1:46" ht="30.75" customHeight="1">
      <c r="A176" s="62">
        <v>170</v>
      </c>
      <c r="B176" s="242" t="s">
        <v>534</v>
      </c>
      <c r="C176" s="93" t="s">
        <v>259</v>
      </c>
      <c r="D176" s="89">
        <v>12601</v>
      </c>
      <c r="E176" s="63"/>
      <c r="F176" s="63">
        <v>1</v>
      </c>
      <c r="G176" s="89">
        <f t="shared" si="9"/>
        <v>1</v>
      </c>
      <c r="H176" s="63"/>
      <c r="I176" s="61"/>
      <c r="J176" s="61"/>
      <c r="K176" s="61"/>
      <c r="L176" s="61"/>
      <c r="M176" s="61"/>
      <c r="N176" s="61"/>
      <c r="O176" s="61"/>
      <c r="P176" s="61"/>
      <c r="Q176" s="61"/>
      <c r="R176" s="61">
        <v>1</v>
      </c>
      <c r="S176" s="61"/>
      <c r="T176" s="61"/>
      <c r="U176" s="282">
        <v>300000</v>
      </c>
      <c r="V176" s="283">
        <f t="shared" si="7"/>
        <v>300000</v>
      </c>
      <c r="W176" s="61"/>
      <c r="X176" s="61"/>
      <c r="Y176" s="61"/>
      <c r="Z176" s="61"/>
      <c r="AA176" s="61"/>
      <c r="AB176" s="61"/>
      <c r="AC176" s="61"/>
      <c r="AD176" s="61"/>
      <c r="AE176" s="61"/>
      <c r="AF176" s="61"/>
      <c r="AG176" s="114">
        <v>300000</v>
      </c>
      <c r="AH176" s="61"/>
      <c r="AI176" s="249"/>
      <c r="AJ176" s="296"/>
      <c r="AK176" s="241"/>
      <c r="AL176" s="241"/>
      <c r="AM176" s="241"/>
      <c r="AN176" s="241"/>
      <c r="AO176" s="250">
        <v>1</v>
      </c>
      <c r="AP176" s="251"/>
      <c r="AQ176" s="251"/>
      <c r="AR176" s="251"/>
      <c r="AS176" s="252">
        <v>50000</v>
      </c>
      <c r="AT176" s="61"/>
    </row>
    <row r="177" spans="1:46" ht="30.75" customHeight="1">
      <c r="A177" s="92">
        <v>171</v>
      </c>
      <c r="B177" s="328" t="s">
        <v>572</v>
      </c>
      <c r="C177" s="88" t="s">
        <v>260</v>
      </c>
      <c r="D177" s="89">
        <v>12600</v>
      </c>
      <c r="E177" s="63"/>
      <c r="F177" s="63">
        <v>1</v>
      </c>
      <c r="G177" s="89">
        <f t="shared" si="9"/>
        <v>1</v>
      </c>
      <c r="H177" s="63"/>
      <c r="I177" s="61"/>
      <c r="J177" s="61"/>
      <c r="K177" s="61"/>
      <c r="L177" s="61"/>
      <c r="M177" s="61"/>
      <c r="N177" s="61"/>
      <c r="O177" s="61"/>
      <c r="P177" s="61"/>
      <c r="Q177" s="61"/>
      <c r="R177" s="61">
        <v>1</v>
      </c>
      <c r="S177" s="61"/>
      <c r="T177" s="61"/>
      <c r="U177" s="282">
        <v>300000</v>
      </c>
      <c r="V177" s="283">
        <f t="shared" si="7"/>
        <v>300000</v>
      </c>
      <c r="W177" s="61"/>
      <c r="X177" s="61"/>
      <c r="Y177" s="61"/>
      <c r="Z177" s="61"/>
      <c r="AA177" s="61"/>
      <c r="AB177" s="61"/>
      <c r="AC177" s="61"/>
      <c r="AD177" s="61"/>
      <c r="AE177" s="61"/>
      <c r="AF177" s="61"/>
      <c r="AG177" s="114">
        <v>300000</v>
      </c>
      <c r="AH177" s="61"/>
      <c r="AI177" s="257"/>
      <c r="AJ177" s="286"/>
      <c r="AK177" s="254"/>
      <c r="AL177" s="254"/>
      <c r="AM177" s="254">
        <v>1</v>
      </c>
      <c r="AN177" s="254"/>
      <c r="AO177" s="258"/>
      <c r="AP177" s="259"/>
      <c r="AQ177" s="259"/>
      <c r="AR177" s="259"/>
      <c r="AS177" s="260"/>
      <c r="AT177" s="61"/>
    </row>
    <row r="178" spans="1:46" ht="30.75" customHeight="1">
      <c r="A178" s="62">
        <v>172</v>
      </c>
      <c r="B178" s="242" t="s">
        <v>535</v>
      </c>
      <c r="C178" s="88" t="s">
        <v>203</v>
      </c>
      <c r="D178" s="89">
        <v>12610</v>
      </c>
      <c r="E178" s="63"/>
      <c r="F178" s="63">
        <v>1</v>
      </c>
      <c r="G178" s="89">
        <f t="shared" si="9"/>
        <v>1</v>
      </c>
      <c r="H178" s="63"/>
      <c r="I178" s="61"/>
      <c r="J178" s="61"/>
      <c r="K178" s="61"/>
      <c r="L178" s="61"/>
      <c r="M178" s="61"/>
      <c r="N178" s="61"/>
      <c r="O178" s="61"/>
      <c r="P178" s="61"/>
      <c r="Q178" s="61"/>
      <c r="R178" s="61">
        <v>1</v>
      </c>
      <c r="S178" s="61"/>
      <c r="T178" s="61"/>
      <c r="U178" s="282">
        <v>300000</v>
      </c>
      <c r="V178" s="283">
        <f t="shared" si="7"/>
        <v>300000</v>
      </c>
      <c r="W178" s="61"/>
      <c r="X178" s="61"/>
      <c r="Y178" s="61"/>
      <c r="Z178" s="61"/>
      <c r="AA178" s="61"/>
      <c r="AB178" s="61"/>
      <c r="AC178" s="61"/>
      <c r="AD178" s="61"/>
      <c r="AE178" s="61"/>
      <c r="AF178" s="61"/>
      <c r="AG178" s="114">
        <v>300000</v>
      </c>
      <c r="AH178" s="61"/>
      <c r="AI178" s="249"/>
      <c r="AJ178" s="296"/>
      <c r="AK178" s="241"/>
      <c r="AL178" s="241"/>
      <c r="AM178" s="241"/>
      <c r="AN178" s="241"/>
      <c r="AO178" s="250">
        <v>1</v>
      </c>
      <c r="AP178" s="251"/>
      <c r="AQ178" s="251"/>
      <c r="AR178" s="251"/>
      <c r="AS178" s="252">
        <v>50000</v>
      </c>
      <c r="AT178" s="61"/>
    </row>
    <row r="179" spans="1:46" ht="30.75" customHeight="1">
      <c r="A179" s="92">
        <v>173</v>
      </c>
      <c r="B179" s="242" t="s">
        <v>536</v>
      </c>
      <c r="C179" s="88" t="s">
        <v>261</v>
      </c>
      <c r="D179" s="89">
        <v>12599</v>
      </c>
      <c r="E179" s="63"/>
      <c r="F179" s="63">
        <v>1</v>
      </c>
      <c r="G179" s="89">
        <f t="shared" si="9"/>
        <v>1</v>
      </c>
      <c r="H179" s="63"/>
      <c r="I179" s="61"/>
      <c r="J179" s="61"/>
      <c r="K179" s="61"/>
      <c r="L179" s="61"/>
      <c r="M179" s="61"/>
      <c r="N179" s="61"/>
      <c r="O179" s="61"/>
      <c r="P179" s="61"/>
      <c r="Q179" s="61"/>
      <c r="R179" s="61">
        <v>1</v>
      </c>
      <c r="S179" s="61"/>
      <c r="T179" s="61"/>
      <c r="U179" s="282">
        <v>300000</v>
      </c>
      <c r="V179" s="283">
        <f t="shared" si="7"/>
        <v>300000</v>
      </c>
      <c r="W179" s="61"/>
      <c r="X179" s="61"/>
      <c r="Y179" s="61"/>
      <c r="Z179" s="61"/>
      <c r="AA179" s="61"/>
      <c r="AB179" s="61"/>
      <c r="AC179" s="61"/>
      <c r="AD179" s="61"/>
      <c r="AE179" s="61"/>
      <c r="AF179" s="61"/>
      <c r="AG179" s="114">
        <v>300000</v>
      </c>
      <c r="AH179" s="61"/>
      <c r="AI179" s="249"/>
      <c r="AJ179" s="296"/>
      <c r="AK179" s="241"/>
      <c r="AL179" s="241"/>
      <c r="AM179" s="241"/>
      <c r="AN179" s="241"/>
      <c r="AO179" s="250">
        <v>1</v>
      </c>
      <c r="AP179" s="251"/>
      <c r="AQ179" s="251"/>
      <c r="AR179" s="251"/>
      <c r="AS179" s="252">
        <v>50000</v>
      </c>
      <c r="AT179" s="61"/>
    </row>
    <row r="180" spans="1:46" ht="30.75" customHeight="1">
      <c r="A180" s="62">
        <v>174</v>
      </c>
      <c r="B180" s="242" t="s">
        <v>537</v>
      </c>
      <c r="C180" s="88" t="s">
        <v>262</v>
      </c>
      <c r="D180" s="89">
        <v>12611</v>
      </c>
      <c r="E180" s="63"/>
      <c r="F180" s="63">
        <v>1</v>
      </c>
      <c r="G180" s="89">
        <f t="shared" si="9"/>
        <v>1</v>
      </c>
      <c r="H180" s="63"/>
      <c r="I180" s="61"/>
      <c r="J180" s="61"/>
      <c r="K180" s="61"/>
      <c r="L180" s="61"/>
      <c r="M180" s="61"/>
      <c r="N180" s="61"/>
      <c r="O180" s="61"/>
      <c r="P180" s="61"/>
      <c r="Q180" s="61"/>
      <c r="R180" s="61">
        <v>1</v>
      </c>
      <c r="S180" s="61"/>
      <c r="T180" s="61"/>
      <c r="U180" s="282">
        <v>300000</v>
      </c>
      <c r="V180" s="283">
        <f t="shared" si="7"/>
        <v>300000</v>
      </c>
      <c r="W180" s="61"/>
      <c r="X180" s="61"/>
      <c r="Y180" s="61"/>
      <c r="Z180" s="61"/>
      <c r="AA180" s="61"/>
      <c r="AB180" s="61"/>
      <c r="AC180" s="61"/>
      <c r="AD180" s="61"/>
      <c r="AE180" s="61"/>
      <c r="AF180" s="61"/>
      <c r="AG180" s="114">
        <v>300000</v>
      </c>
      <c r="AH180" s="61"/>
      <c r="AI180" s="249"/>
      <c r="AJ180" s="296"/>
      <c r="AK180" s="241"/>
      <c r="AL180" s="241"/>
      <c r="AM180" s="241">
        <v>1</v>
      </c>
      <c r="AN180" s="241"/>
      <c r="AO180" s="250"/>
      <c r="AP180" s="251"/>
      <c r="AQ180" s="251"/>
      <c r="AR180" s="251"/>
      <c r="AS180" s="252"/>
      <c r="AT180" s="61"/>
    </row>
    <row r="181" spans="1:46" ht="30.75" customHeight="1">
      <c r="A181" s="92">
        <v>175</v>
      </c>
      <c r="B181" s="242" t="s">
        <v>538</v>
      </c>
      <c r="C181" s="88" t="s">
        <v>204</v>
      </c>
      <c r="D181" s="89">
        <v>12590</v>
      </c>
      <c r="E181" s="63"/>
      <c r="F181" s="63">
        <v>1</v>
      </c>
      <c r="G181" s="89">
        <f t="shared" si="9"/>
        <v>1</v>
      </c>
      <c r="H181" s="63"/>
      <c r="I181" s="61"/>
      <c r="J181" s="61"/>
      <c r="K181" s="61"/>
      <c r="L181" s="61"/>
      <c r="M181" s="61"/>
      <c r="N181" s="61"/>
      <c r="O181" s="61"/>
      <c r="P181" s="61"/>
      <c r="Q181" s="61"/>
      <c r="R181" s="61">
        <v>1</v>
      </c>
      <c r="S181" s="61"/>
      <c r="T181" s="61"/>
      <c r="U181" s="282">
        <v>300000</v>
      </c>
      <c r="V181" s="283">
        <f t="shared" si="7"/>
        <v>300000</v>
      </c>
      <c r="W181" s="61"/>
      <c r="X181" s="61"/>
      <c r="Y181" s="61"/>
      <c r="Z181" s="61"/>
      <c r="AA181" s="61"/>
      <c r="AB181" s="61"/>
      <c r="AC181" s="61"/>
      <c r="AD181" s="61"/>
      <c r="AE181" s="61"/>
      <c r="AF181" s="61"/>
      <c r="AG181" s="114">
        <v>300000</v>
      </c>
      <c r="AH181" s="61"/>
      <c r="AI181" s="249"/>
      <c r="AJ181" s="296"/>
      <c r="AK181" s="241"/>
      <c r="AL181" s="241"/>
      <c r="AM181" s="241">
        <v>1</v>
      </c>
      <c r="AN181" s="241"/>
      <c r="AO181" s="250"/>
      <c r="AP181" s="251"/>
      <c r="AQ181" s="251"/>
      <c r="AR181" s="251"/>
      <c r="AS181" s="252"/>
      <c r="AT181" s="61"/>
    </row>
    <row r="182" spans="1:46" ht="30.75" customHeight="1">
      <c r="A182" s="62">
        <v>176</v>
      </c>
      <c r="B182" s="242" t="s">
        <v>539</v>
      </c>
      <c r="C182" s="88" t="s">
        <v>205</v>
      </c>
      <c r="D182" s="89">
        <v>12592</v>
      </c>
      <c r="E182" s="63"/>
      <c r="F182" s="63">
        <v>1</v>
      </c>
      <c r="G182" s="89">
        <f t="shared" si="9"/>
        <v>1</v>
      </c>
      <c r="H182" s="63"/>
      <c r="I182" s="61"/>
      <c r="J182" s="61"/>
      <c r="K182" s="61"/>
      <c r="L182" s="61"/>
      <c r="M182" s="61"/>
      <c r="N182" s="61"/>
      <c r="O182" s="61"/>
      <c r="P182" s="61"/>
      <c r="Q182" s="61"/>
      <c r="R182" s="61">
        <v>1</v>
      </c>
      <c r="S182" s="61"/>
      <c r="T182" s="61"/>
      <c r="U182" s="282">
        <v>300000</v>
      </c>
      <c r="V182" s="283">
        <f t="shared" si="7"/>
        <v>300000</v>
      </c>
      <c r="W182" s="61"/>
      <c r="X182" s="61"/>
      <c r="Y182" s="61"/>
      <c r="Z182" s="61"/>
      <c r="AA182" s="61"/>
      <c r="AB182" s="61"/>
      <c r="AC182" s="61"/>
      <c r="AD182" s="61"/>
      <c r="AE182" s="61"/>
      <c r="AF182" s="61"/>
      <c r="AG182" s="114">
        <v>300000</v>
      </c>
      <c r="AH182" s="61"/>
      <c r="AI182" s="249"/>
      <c r="AJ182" s="296"/>
      <c r="AK182" s="241"/>
      <c r="AL182" s="241"/>
      <c r="AM182" s="241"/>
      <c r="AN182" s="241"/>
      <c r="AO182" s="250">
        <v>1</v>
      </c>
      <c r="AP182" s="251"/>
      <c r="AQ182" s="251"/>
      <c r="AR182" s="251"/>
      <c r="AS182" s="252">
        <v>50000</v>
      </c>
      <c r="AT182" s="61"/>
    </row>
    <row r="183" spans="1:46" ht="30.75" customHeight="1">
      <c r="A183" s="92">
        <v>177</v>
      </c>
      <c r="B183" s="242" t="s">
        <v>540</v>
      </c>
      <c r="C183" s="88" t="s">
        <v>206</v>
      </c>
      <c r="D183" s="89">
        <v>12591</v>
      </c>
      <c r="E183" s="63"/>
      <c r="F183" s="63">
        <v>1</v>
      </c>
      <c r="G183" s="89">
        <f t="shared" si="9"/>
        <v>1</v>
      </c>
      <c r="H183" s="63"/>
      <c r="I183" s="61"/>
      <c r="J183" s="61"/>
      <c r="K183" s="61"/>
      <c r="L183" s="61"/>
      <c r="M183" s="61"/>
      <c r="N183" s="61"/>
      <c r="O183" s="61"/>
      <c r="P183" s="61"/>
      <c r="Q183" s="61"/>
      <c r="R183" s="61">
        <v>1</v>
      </c>
      <c r="S183" s="61"/>
      <c r="T183" s="61"/>
      <c r="U183" s="282">
        <v>300000</v>
      </c>
      <c r="V183" s="283">
        <f t="shared" si="7"/>
        <v>300000</v>
      </c>
      <c r="W183" s="61"/>
      <c r="X183" s="61"/>
      <c r="Y183" s="61"/>
      <c r="Z183" s="61"/>
      <c r="AA183" s="61"/>
      <c r="AB183" s="61"/>
      <c r="AC183" s="61"/>
      <c r="AD183" s="61"/>
      <c r="AE183" s="61"/>
      <c r="AF183" s="61"/>
      <c r="AG183" s="114">
        <v>300000</v>
      </c>
      <c r="AH183" s="61"/>
      <c r="AI183" s="249"/>
      <c r="AJ183" s="296"/>
      <c r="AK183" s="241"/>
      <c r="AL183" s="241"/>
      <c r="AM183" s="241"/>
      <c r="AN183" s="241"/>
      <c r="AO183" s="250">
        <v>1</v>
      </c>
      <c r="AP183" s="251"/>
      <c r="AQ183" s="251"/>
      <c r="AR183" s="251"/>
      <c r="AS183" s="252">
        <v>50000</v>
      </c>
      <c r="AT183" s="61"/>
    </row>
    <row r="184" spans="1:46" ht="30.75" customHeight="1">
      <c r="A184" s="62">
        <v>178</v>
      </c>
      <c r="B184" s="328" t="s">
        <v>573</v>
      </c>
      <c r="C184" s="88" t="s">
        <v>208</v>
      </c>
      <c r="D184" s="89">
        <v>12597</v>
      </c>
      <c r="E184" s="63"/>
      <c r="F184" s="63">
        <v>1</v>
      </c>
      <c r="G184" s="89">
        <f t="shared" si="9"/>
        <v>1</v>
      </c>
      <c r="H184" s="63"/>
      <c r="I184" s="61"/>
      <c r="J184" s="61"/>
      <c r="K184" s="61"/>
      <c r="L184" s="61"/>
      <c r="M184" s="61"/>
      <c r="N184" s="61"/>
      <c r="O184" s="61"/>
      <c r="P184" s="61"/>
      <c r="Q184" s="61"/>
      <c r="R184" s="61">
        <v>1</v>
      </c>
      <c r="S184" s="61"/>
      <c r="T184" s="61"/>
      <c r="U184" s="282">
        <v>300000</v>
      </c>
      <c r="V184" s="283">
        <f t="shared" si="7"/>
        <v>300000</v>
      </c>
      <c r="W184" s="61"/>
      <c r="X184" s="61"/>
      <c r="Y184" s="61"/>
      <c r="Z184" s="61"/>
      <c r="AA184" s="61"/>
      <c r="AB184" s="61"/>
      <c r="AC184" s="61"/>
      <c r="AD184" s="61"/>
      <c r="AE184" s="61"/>
      <c r="AF184" s="61"/>
      <c r="AG184" s="114">
        <v>300000</v>
      </c>
      <c r="AH184" s="61"/>
      <c r="AI184" s="257"/>
      <c r="AJ184" s="286"/>
      <c r="AK184" s="254"/>
      <c r="AL184" s="254"/>
      <c r="AM184" s="254">
        <v>1</v>
      </c>
      <c r="AN184" s="254"/>
      <c r="AO184" s="258"/>
      <c r="AP184" s="259"/>
      <c r="AQ184" s="259"/>
      <c r="AR184" s="259"/>
      <c r="AS184" s="260"/>
      <c r="AT184" s="61"/>
    </row>
    <row r="185" spans="1:46" ht="30.75" customHeight="1">
      <c r="A185" s="92">
        <v>179</v>
      </c>
      <c r="B185" s="242" t="s">
        <v>541</v>
      </c>
      <c r="C185" s="65" t="s">
        <v>207</v>
      </c>
      <c r="D185" s="89">
        <v>12598</v>
      </c>
      <c r="E185" s="63"/>
      <c r="F185" s="63">
        <v>1</v>
      </c>
      <c r="G185" s="89">
        <f t="shared" si="9"/>
        <v>1</v>
      </c>
      <c r="H185" s="63"/>
      <c r="I185" s="61"/>
      <c r="J185" s="61"/>
      <c r="K185" s="61"/>
      <c r="L185" s="61"/>
      <c r="M185" s="61"/>
      <c r="N185" s="61"/>
      <c r="O185" s="61"/>
      <c r="P185" s="61"/>
      <c r="Q185" s="61"/>
      <c r="R185" s="61">
        <v>1</v>
      </c>
      <c r="S185" s="61"/>
      <c r="T185" s="61"/>
      <c r="U185" s="282">
        <v>300000</v>
      </c>
      <c r="V185" s="283">
        <f t="shared" si="7"/>
        <v>300000</v>
      </c>
      <c r="W185" s="61"/>
      <c r="X185" s="61"/>
      <c r="Y185" s="61"/>
      <c r="Z185" s="61"/>
      <c r="AA185" s="61"/>
      <c r="AB185" s="61"/>
      <c r="AC185" s="61"/>
      <c r="AD185" s="61"/>
      <c r="AE185" s="61"/>
      <c r="AF185" s="61"/>
      <c r="AG185" s="114">
        <v>300000</v>
      </c>
      <c r="AH185" s="61"/>
      <c r="AI185" s="249"/>
      <c r="AJ185" s="296"/>
      <c r="AK185" s="241"/>
      <c r="AL185" s="241"/>
      <c r="AM185" s="241"/>
      <c r="AN185" s="241"/>
      <c r="AO185" s="250">
        <v>1</v>
      </c>
      <c r="AP185" s="251"/>
      <c r="AQ185" s="251"/>
      <c r="AR185" s="251"/>
      <c r="AS185" s="252">
        <v>50000</v>
      </c>
      <c r="AT185" s="61"/>
    </row>
    <row r="186" spans="1:46" ht="30.75" customHeight="1">
      <c r="A186" s="62">
        <v>180</v>
      </c>
      <c r="B186" s="242" t="s">
        <v>542</v>
      </c>
      <c r="C186" s="65" t="s">
        <v>209</v>
      </c>
      <c r="D186" s="89">
        <v>12593</v>
      </c>
      <c r="E186" s="63"/>
      <c r="F186" s="63">
        <v>1</v>
      </c>
      <c r="G186" s="89">
        <f t="shared" si="9"/>
        <v>1</v>
      </c>
      <c r="H186" s="63"/>
      <c r="I186" s="61"/>
      <c r="J186" s="61"/>
      <c r="K186" s="61"/>
      <c r="L186" s="61"/>
      <c r="M186" s="61"/>
      <c r="N186" s="61"/>
      <c r="O186" s="61"/>
      <c r="P186" s="61"/>
      <c r="Q186" s="61"/>
      <c r="R186" s="61">
        <v>1</v>
      </c>
      <c r="S186" s="61"/>
      <c r="T186" s="61"/>
      <c r="U186" s="282">
        <v>300000</v>
      </c>
      <c r="V186" s="283">
        <f t="shared" si="7"/>
        <v>300000</v>
      </c>
      <c r="W186" s="61"/>
      <c r="X186" s="61"/>
      <c r="Y186" s="61"/>
      <c r="Z186" s="61"/>
      <c r="AA186" s="61"/>
      <c r="AB186" s="61"/>
      <c r="AC186" s="61"/>
      <c r="AD186" s="61"/>
      <c r="AE186" s="61"/>
      <c r="AF186" s="61"/>
      <c r="AG186" s="114">
        <v>300000</v>
      </c>
      <c r="AH186" s="61"/>
      <c r="AI186" s="249"/>
      <c r="AJ186" s="296"/>
      <c r="AK186" s="241"/>
      <c r="AL186" s="241"/>
      <c r="AM186" s="241">
        <v>1</v>
      </c>
      <c r="AN186" s="241"/>
      <c r="AO186" s="250"/>
      <c r="AP186" s="251"/>
      <c r="AQ186" s="251"/>
      <c r="AR186" s="251"/>
      <c r="AS186" s="252"/>
      <c r="AT186" s="61"/>
    </row>
    <row r="187" spans="1:46" ht="30.75" customHeight="1">
      <c r="A187" s="92">
        <v>181</v>
      </c>
      <c r="B187" s="242" t="s">
        <v>543</v>
      </c>
      <c r="C187" s="69" t="s">
        <v>210</v>
      </c>
      <c r="D187" s="89">
        <v>12594</v>
      </c>
      <c r="E187" s="63"/>
      <c r="F187" s="63">
        <v>1</v>
      </c>
      <c r="G187" s="89">
        <f t="shared" si="9"/>
        <v>1</v>
      </c>
      <c r="H187" s="63"/>
      <c r="I187" s="61"/>
      <c r="J187" s="61"/>
      <c r="K187" s="61"/>
      <c r="L187" s="61"/>
      <c r="M187" s="61"/>
      <c r="N187" s="61"/>
      <c r="O187" s="61"/>
      <c r="P187" s="61"/>
      <c r="Q187" s="61"/>
      <c r="R187" s="61">
        <v>1</v>
      </c>
      <c r="S187" s="61"/>
      <c r="T187" s="61"/>
      <c r="U187" s="282">
        <v>300000</v>
      </c>
      <c r="V187" s="283">
        <f t="shared" si="7"/>
        <v>300000</v>
      </c>
      <c r="W187" s="61"/>
      <c r="X187" s="61"/>
      <c r="Y187" s="61"/>
      <c r="Z187" s="61"/>
      <c r="AA187" s="61"/>
      <c r="AB187" s="61"/>
      <c r="AC187" s="61"/>
      <c r="AD187" s="61"/>
      <c r="AE187" s="61"/>
      <c r="AF187" s="61"/>
      <c r="AG187" s="114">
        <v>300000</v>
      </c>
      <c r="AH187" s="61"/>
      <c r="AI187" s="249"/>
      <c r="AJ187" s="296"/>
      <c r="AK187" s="241"/>
      <c r="AL187" s="241"/>
      <c r="AM187" s="241">
        <v>1</v>
      </c>
      <c r="AN187" s="241"/>
      <c r="AO187" s="250"/>
      <c r="AP187" s="251"/>
      <c r="AQ187" s="251"/>
      <c r="AR187" s="251"/>
      <c r="AS187" s="252"/>
      <c r="AT187" s="61"/>
    </row>
    <row r="188" spans="1:46" ht="30.75" customHeight="1">
      <c r="A188" s="62">
        <v>182</v>
      </c>
      <c r="B188" s="242" t="s">
        <v>544</v>
      </c>
      <c r="C188" s="69" t="s">
        <v>211</v>
      </c>
      <c r="D188" s="89">
        <v>12596</v>
      </c>
      <c r="E188" s="63"/>
      <c r="F188" s="63">
        <v>1</v>
      </c>
      <c r="G188" s="89">
        <f t="shared" si="9"/>
        <v>1</v>
      </c>
      <c r="H188" s="63"/>
      <c r="I188" s="61"/>
      <c r="J188" s="61"/>
      <c r="K188" s="61"/>
      <c r="L188" s="61"/>
      <c r="M188" s="61"/>
      <c r="N188" s="61"/>
      <c r="O188" s="61"/>
      <c r="P188" s="61"/>
      <c r="Q188" s="61"/>
      <c r="R188" s="61">
        <v>1</v>
      </c>
      <c r="S188" s="61"/>
      <c r="T188" s="61"/>
      <c r="U188" s="282">
        <v>300000</v>
      </c>
      <c r="V188" s="283">
        <f t="shared" si="7"/>
        <v>300000</v>
      </c>
      <c r="W188" s="61"/>
      <c r="X188" s="61"/>
      <c r="Y188" s="61"/>
      <c r="Z188" s="61"/>
      <c r="AA188" s="61"/>
      <c r="AB188" s="61"/>
      <c r="AC188" s="61"/>
      <c r="AD188" s="61"/>
      <c r="AE188" s="61"/>
      <c r="AF188" s="61"/>
      <c r="AG188" s="114">
        <v>300000</v>
      </c>
      <c r="AH188" s="61"/>
      <c r="AI188" s="249"/>
      <c r="AJ188" s="296"/>
      <c r="AK188" s="241"/>
      <c r="AL188" s="241"/>
      <c r="AM188" s="241">
        <v>1</v>
      </c>
      <c r="AN188" s="241"/>
      <c r="AO188" s="250"/>
      <c r="AP188" s="251"/>
      <c r="AQ188" s="251"/>
      <c r="AR188" s="251"/>
      <c r="AS188" s="252"/>
      <c r="AT188" s="61"/>
    </row>
    <row r="189" spans="1:46" ht="30.75" customHeight="1">
      <c r="A189" s="92">
        <v>183</v>
      </c>
      <c r="B189" s="242" t="s">
        <v>545</v>
      </c>
      <c r="C189" s="69" t="s">
        <v>313</v>
      </c>
      <c r="D189" s="89">
        <v>12595</v>
      </c>
      <c r="E189" s="63"/>
      <c r="F189" s="63">
        <v>1</v>
      </c>
      <c r="G189" s="89">
        <f t="shared" si="9"/>
        <v>1</v>
      </c>
      <c r="H189" s="63"/>
      <c r="I189" s="61"/>
      <c r="J189" s="61"/>
      <c r="K189" s="61"/>
      <c r="L189" s="61"/>
      <c r="M189" s="61"/>
      <c r="N189" s="61"/>
      <c r="O189" s="61"/>
      <c r="P189" s="61"/>
      <c r="Q189" s="61"/>
      <c r="R189" s="61">
        <v>1</v>
      </c>
      <c r="S189" s="61"/>
      <c r="T189" s="61"/>
      <c r="U189" s="282">
        <v>300000</v>
      </c>
      <c r="V189" s="283">
        <f t="shared" si="7"/>
        <v>300000</v>
      </c>
      <c r="W189" s="61"/>
      <c r="X189" s="61"/>
      <c r="Y189" s="61"/>
      <c r="Z189" s="61"/>
      <c r="AA189" s="61"/>
      <c r="AB189" s="61"/>
      <c r="AC189" s="61"/>
      <c r="AD189" s="61"/>
      <c r="AE189" s="61"/>
      <c r="AF189" s="61"/>
      <c r="AG189" s="114">
        <v>300000</v>
      </c>
      <c r="AH189" s="61"/>
      <c r="AI189" s="249"/>
      <c r="AJ189" s="296"/>
      <c r="AK189" s="241"/>
      <c r="AL189" s="241"/>
      <c r="AM189" s="241"/>
      <c r="AN189" s="241"/>
      <c r="AO189" s="250">
        <v>1</v>
      </c>
      <c r="AP189" s="251"/>
      <c r="AQ189" s="251"/>
      <c r="AR189" s="253"/>
      <c r="AS189" s="252">
        <v>50000</v>
      </c>
      <c r="AT189" s="61"/>
    </row>
    <row r="190" spans="1:46" ht="21" customHeight="1">
      <c r="A190" s="331" t="s">
        <v>7</v>
      </c>
      <c r="B190" s="331"/>
      <c r="C190" s="331"/>
      <c r="D190" s="61"/>
      <c r="E190" s="284">
        <f t="shared" ref="E190:AS190" si="10">SUM(E7:E189)</f>
        <v>96</v>
      </c>
      <c r="F190" s="284">
        <f t="shared" si="10"/>
        <v>87</v>
      </c>
      <c r="G190" s="284">
        <f t="shared" si="10"/>
        <v>183</v>
      </c>
      <c r="H190" s="284">
        <f t="shared" si="10"/>
        <v>93</v>
      </c>
      <c r="I190" s="284">
        <f t="shared" si="10"/>
        <v>0</v>
      </c>
      <c r="J190" s="284">
        <f t="shared" si="10"/>
        <v>0</v>
      </c>
      <c r="K190" s="284">
        <f t="shared" si="10"/>
        <v>0</v>
      </c>
      <c r="L190" s="284">
        <f t="shared" si="10"/>
        <v>0</v>
      </c>
      <c r="M190" s="284">
        <f t="shared" si="10"/>
        <v>0</v>
      </c>
      <c r="N190" s="284">
        <f t="shared" si="10"/>
        <v>0</v>
      </c>
      <c r="O190" s="284">
        <f t="shared" si="10"/>
        <v>0</v>
      </c>
      <c r="P190" s="284">
        <f t="shared" si="10"/>
        <v>0</v>
      </c>
      <c r="Q190" s="284">
        <f t="shared" si="10"/>
        <v>3</v>
      </c>
      <c r="R190" s="284">
        <f t="shared" si="10"/>
        <v>87</v>
      </c>
      <c r="S190" s="284">
        <f t="shared" si="10"/>
        <v>0</v>
      </c>
      <c r="T190" s="284">
        <f t="shared" si="10"/>
        <v>66445000</v>
      </c>
      <c r="U190" s="285">
        <f t="shared" si="10"/>
        <v>26100000</v>
      </c>
      <c r="V190" s="285">
        <f t="shared" si="10"/>
        <v>92545000</v>
      </c>
      <c r="W190" s="285">
        <f t="shared" si="10"/>
        <v>65863000</v>
      </c>
      <c r="X190" s="284">
        <f t="shared" si="10"/>
        <v>0</v>
      </c>
      <c r="Y190" s="284">
        <f t="shared" si="10"/>
        <v>0</v>
      </c>
      <c r="Z190" s="284">
        <f t="shared" si="10"/>
        <v>0</v>
      </c>
      <c r="AA190" s="284">
        <f t="shared" si="10"/>
        <v>0</v>
      </c>
      <c r="AB190" s="284">
        <f t="shared" si="10"/>
        <v>0</v>
      </c>
      <c r="AC190" s="284">
        <f t="shared" si="10"/>
        <v>0</v>
      </c>
      <c r="AD190" s="284">
        <f t="shared" si="10"/>
        <v>0</v>
      </c>
      <c r="AE190" s="284">
        <f t="shared" si="10"/>
        <v>0</v>
      </c>
      <c r="AF190" s="285">
        <f t="shared" si="10"/>
        <v>582000</v>
      </c>
      <c r="AG190" s="285">
        <f t="shared" si="10"/>
        <v>26100000</v>
      </c>
      <c r="AH190" s="284">
        <f t="shared" si="10"/>
        <v>0</v>
      </c>
      <c r="AI190" s="284">
        <f t="shared" si="10"/>
        <v>0</v>
      </c>
      <c r="AJ190" s="284">
        <f t="shared" si="10"/>
        <v>28</v>
      </c>
      <c r="AK190" s="284">
        <f t="shared" si="10"/>
        <v>0</v>
      </c>
      <c r="AL190" s="284">
        <f t="shared" si="10"/>
        <v>0</v>
      </c>
      <c r="AM190" s="284">
        <f t="shared" si="10"/>
        <v>31</v>
      </c>
      <c r="AN190" s="284">
        <f t="shared" si="10"/>
        <v>2</v>
      </c>
      <c r="AO190" s="284">
        <f t="shared" si="10"/>
        <v>40</v>
      </c>
      <c r="AP190" s="284">
        <f t="shared" si="10"/>
        <v>9</v>
      </c>
      <c r="AQ190" s="284">
        <f t="shared" si="10"/>
        <v>9</v>
      </c>
      <c r="AR190" s="284">
        <f t="shared" si="10"/>
        <v>64</v>
      </c>
      <c r="AS190" s="285">
        <f t="shared" si="10"/>
        <v>43278450.010000005</v>
      </c>
      <c r="AT190" s="284">
        <f>SUM(AT7:AT189)</f>
        <v>46460</v>
      </c>
    </row>
    <row r="191" spans="1:46" ht="21" customHeight="1">
      <c r="A191" s="308"/>
      <c r="B191" s="308"/>
      <c r="C191" s="308"/>
      <c r="D191" s="270"/>
      <c r="E191" s="309"/>
      <c r="F191" s="309"/>
      <c r="G191" s="309">
        <f>E190+F190</f>
        <v>183</v>
      </c>
      <c r="H191" s="309">
        <f>I8</f>
        <v>0</v>
      </c>
      <c r="I191" s="309">
        <f>H190+I190+J190+K190+L190+M190+N190+O190+P190+Q190+R190</f>
        <v>183</v>
      </c>
      <c r="J191" s="309"/>
      <c r="K191" s="309"/>
      <c r="L191" s="309"/>
      <c r="M191" s="309"/>
      <c r="N191" s="309"/>
      <c r="O191" s="309"/>
      <c r="P191" s="309"/>
      <c r="Q191" s="309"/>
      <c r="R191" s="309"/>
      <c r="S191" s="309"/>
      <c r="T191" s="309"/>
      <c r="U191" s="310">
        <f>T190+U190</f>
        <v>92545000</v>
      </c>
      <c r="V191" s="309"/>
      <c r="W191" s="309"/>
      <c r="X191" s="309"/>
      <c r="Y191" s="309"/>
      <c r="Z191" s="309"/>
      <c r="AA191" s="309"/>
      <c r="AB191" s="309"/>
      <c r="AC191" s="309"/>
      <c r="AD191" s="309"/>
      <c r="AE191" s="309"/>
      <c r="AF191" s="310"/>
      <c r="AG191" s="310"/>
      <c r="AH191" s="309"/>
      <c r="AI191" s="309"/>
      <c r="AJ191" s="309"/>
      <c r="AK191" s="309"/>
      <c r="AL191" s="309"/>
      <c r="AM191" s="309"/>
      <c r="AN191" s="309"/>
      <c r="AO191" s="309"/>
      <c r="AP191" s="309"/>
      <c r="AQ191" s="309"/>
      <c r="AR191" s="309"/>
      <c r="AS191" s="309"/>
      <c r="AT191" s="309"/>
    </row>
    <row r="192" spans="1:46" s="270" customFormat="1">
      <c r="A192" s="262"/>
      <c r="B192" s="17"/>
      <c r="C192" s="19" t="s">
        <v>183</v>
      </c>
      <c r="D192" s="13"/>
      <c r="E192" s="17"/>
      <c r="F192" s="17"/>
      <c r="G192" s="17"/>
      <c r="H192" s="17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238" t="s">
        <v>56</v>
      </c>
      <c r="X192" s="238"/>
      <c r="Y192" s="238"/>
      <c r="Z192" s="238"/>
      <c r="AA192" s="238"/>
      <c r="AB192" s="238"/>
      <c r="AC192" s="238"/>
      <c r="AD192" s="13"/>
      <c r="AE192" s="13"/>
      <c r="AF192" s="13"/>
      <c r="AG192" s="13"/>
      <c r="AH192" s="13"/>
      <c r="AI192" s="262"/>
      <c r="AJ192" s="13"/>
      <c r="AK192" s="13"/>
      <c r="AL192" s="13"/>
      <c r="AM192" s="307">
        <f>AH190+AI190+AJ190+AK190+AL190+AM190+AN190+AO190+AP190+AQ190+AR190</f>
        <v>183</v>
      </c>
      <c r="AN192" s="13"/>
      <c r="AO192" s="13"/>
      <c r="AP192" s="13"/>
      <c r="AQ192" s="13"/>
      <c r="AR192" s="13"/>
      <c r="AS192" s="13"/>
      <c r="AT192" s="13"/>
    </row>
    <row r="193" spans="1:46" s="270" customFormat="1">
      <c r="A193" s="262"/>
      <c r="B193" s="17"/>
      <c r="C193" s="271" t="s">
        <v>34</v>
      </c>
      <c r="D193" s="271"/>
      <c r="E193" s="17"/>
      <c r="F193" s="17"/>
      <c r="G193" s="17"/>
      <c r="H193" s="17"/>
      <c r="I193" s="271"/>
      <c r="J193" s="271"/>
      <c r="K193" s="271"/>
      <c r="L193" s="271"/>
      <c r="M193" s="271"/>
      <c r="N193" s="272"/>
      <c r="O193" s="272"/>
      <c r="P193" s="272"/>
      <c r="Q193" s="272"/>
      <c r="R193" s="13"/>
      <c r="S193" s="272"/>
      <c r="T193" s="272"/>
      <c r="U193" s="272"/>
      <c r="V193" s="13"/>
      <c r="W193" s="19" t="s">
        <v>20</v>
      </c>
      <c r="X193" s="19"/>
      <c r="Y193" s="19"/>
      <c r="Z193" s="19"/>
      <c r="AA193" s="19"/>
      <c r="AB193" s="19"/>
      <c r="AC193" s="19"/>
      <c r="AD193" s="13"/>
      <c r="AE193" s="13"/>
      <c r="AF193" s="13"/>
      <c r="AG193" s="13"/>
      <c r="AH193" s="13"/>
      <c r="AI193" s="262"/>
      <c r="AJ193" s="13"/>
      <c r="AK193" s="13"/>
      <c r="AL193" s="13"/>
      <c r="AM193" s="13"/>
      <c r="AN193" s="13"/>
      <c r="AO193" s="13"/>
      <c r="AP193" s="13"/>
      <c r="AQ193" s="13"/>
      <c r="AR193" s="13"/>
      <c r="AS193" s="13"/>
      <c r="AT193" s="13"/>
    </row>
    <row r="194" spans="1:46">
      <c r="A194" s="60"/>
      <c r="B194" s="15"/>
      <c r="C194" s="2" t="s">
        <v>32</v>
      </c>
      <c r="D194" s="2"/>
      <c r="I194" s="2"/>
      <c r="J194" s="2"/>
      <c r="K194" s="2"/>
      <c r="L194" s="2"/>
      <c r="M194" s="4"/>
      <c r="N194" s="3"/>
      <c r="O194" s="3"/>
      <c r="P194" s="3"/>
      <c r="Q194" s="3"/>
      <c r="R194" s="1"/>
      <c r="S194" s="3"/>
      <c r="T194" s="3"/>
      <c r="U194" s="3"/>
      <c r="V194" s="1"/>
      <c r="W194" s="333" t="s">
        <v>51</v>
      </c>
      <c r="X194" s="333"/>
      <c r="Y194" s="333"/>
      <c r="Z194" s="333"/>
      <c r="AA194" s="333"/>
      <c r="AB194" s="333"/>
      <c r="AC194" s="333"/>
      <c r="AD194" s="333"/>
      <c r="AE194" s="333"/>
      <c r="AF194" s="333"/>
      <c r="AG194" s="333"/>
      <c r="AH194" s="333"/>
      <c r="AI194" s="333"/>
      <c r="AJ194" s="333"/>
      <c r="AK194" s="333"/>
      <c r="AL194" s="333"/>
      <c r="AM194" s="333"/>
      <c r="AN194" s="333"/>
      <c r="AO194" s="333"/>
      <c r="AP194" s="333"/>
      <c r="AQ194" s="333"/>
      <c r="AR194" s="333"/>
      <c r="AS194" s="333"/>
      <c r="AT194" s="1"/>
    </row>
    <row r="195" spans="1:46">
      <c r="A195" s="60"/>
      <c r="B195" s="15"/>
      <c r="C195" s="2" t="s">
        <v>44</v>
      </c>
      <c r="D195" s="2"/>
      <c r="I195" s="2"/>
      <c r="J195" s="2"/>
      <c r="K195" s="2"/>
      <c r="L195" s="2"/>
      <c r="M195" s="2"/>
      <c r="N195" s="3"/>
      <c r="O195" s="3"/>
      <c r="P195" s="3"/>
      <c r="Q195" s="3"/>
      <c r="R195" s="1"/>
      <c r="S195" s="3"/>
      <c r="T195" s="3"/>
      <c r="U195" s="3"/>
      <c r="V195" s="1"/>
      <c r="W195" s="336" t="s">
        <v>16</v>
      </c>
      <c r="X195" s="336"/>
      <c r="Y195" s="336"/>
      <c r="Z195" s="336"/>
      <c r="AA195" s="336"/>
      <c r="AB195" s="336"/>
      <c r="AC195" s="336"/>
      <c r="AD195" s="336"/>
      <c r="AE195" s="336"/>
      <c r="AF195" s="336"/>
      <c r="AG195" s="336"/>
      <c r="AH195" s="336"/>
      <c r="AI195" s="336"/>
      <c r="AJ195" s="336"/>
      <c r="AK195" s="336"/>
      <c r="AL195" s="336"/>
      <c r="AM195" s="336"/>
      <c r="AN195" s="336"/>
      <c r="AO195" s="336"/>
      <c r="AP195" s="336"/>
      <c r="AQ195" s="336"/>
      <c r="AR195" s="336"/>
      <c r="AS195" s="1"/>
      <c r="AT195" s="1"/>
    </row>
    <row r="196" spans="1:46">
      <c r="A196" s="60"/>
      <c r="B196" s="15"/>
      <c r="C196" s="2" t="s">
        <v>45</v>
      </c>
      <c r="D196" s="2"/>
      <c r="I196" s="2"/>
      <c r="J196" s="2"/>
      <c r="K196" s="2"/>
      <c r="L196" s="2"/>
      <c r="M196" s="2"/>
      <c r="N196" s="3"/>
      <c r="O196" s="3"/>
      <c r="P196" s="3"/>
      <c r="Q196" s="3"/>
      <c r="R196" s="1"/>
      <c r="S196" s="3"/>
      <c r="T196" s="3"/>
      <c r="U196" s="3"/>
      <c r="V196" s="1"/>
      <c r="W196" s="9" t="s">
        <v>21</v>
      </c>
      <c r="X196" s="9"/>
      <c r="Y196" s="9"/>
      <c r="Z196" s="9"/>
      <c r="AA196" s="9"/>
      <c r="AB196" s="9"/>
      <c r="AC196" s="9"/>
      <c r="AD196" s="1"/>
      <c r="AE196" s="1"/>
      <c r="AF196" s="1"/>
      <c r="AH196" s="1"/>
      <c r="AI196" s="60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</row>
    <row r="197" spans="1:46">
      <c r="A197" s="60"/>
      <c r="B197" s="15"/>
      <c r="C197" s="2" t="s">
        <v>35</v>
      </c>
      <c r="D197" s="2"/>
      <c r="I197" s="2"/>
      <c r="J197" s="2"/>
      <c r="K197" s="2"/>
      <c r="L197" s="2"/>
      <c r="M197" s="2"/>
      <c r="N197" s="3"/>
      <c r="O197" s="3"/>
      <c r="P197" s="3"/>
      <c r="Q197" s="3"/>
      <c r="R197" s="1"/>
      <c r="S197" s="3"/>
      <c r="T197" s="3"/>
      <c r="U197" s="3"/>
      <c r="V197" s="1"/>
      <c r="W197" s="19" t="s">
        <v>22</v>
      </c>
      <c r="X197" s="19"/>
      <c r="Y197" s="19"/>
      <c r="Z197" s="19"/>
      <c r="AA197" s="19"/>
      <c r="AB197" s="19"/>
      <c r="AC197" s="19"/>
      <c r="AD197" s="1"/>
      <c r="AE197" s="1"/>
      <c r="AF197" s="1"/>
      <c r="AH197" s="1"/>
      <c r="AI197" s="60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</row>
    <row r="198" spans="1:46">
      <c r="A198" s="60"/>
      <c r="B198" s="15"/>
      <c r="C198" s="2" t="s">
        <v>31</v>
      </c>
      <c r="D198" s="2"/>
      <c r="I198" s="2"/>
      <c r="J198" s="2"/>
      <c r="K198" s="2"/>
      <c r="L198" s="2"/>
      <c r="M198" s="2"/>
      <c r="N198" s="3"/>
      <c r="O198" s="3"/>
      <c r="P198" s="3"/>
      <c r="Q198" s="3"/>
      <c r="R198" s="1"/>
      <c r="S198" s="3"/>
      <c r="T198" s="3"/>
      <c r="U198" s="3"/>
      <c r="V198" s="1"/>
      <c r="W198" s="238" t="s">
        <v>23</v>
      </c>
      <c r="X198" s="238"/>
      <c r="Y198" s="238"/>
      <c r="Z198" s="238"/>
      <c r="AA198" s="238"/>
      <c r="AB198" s="238"/>
      <c r="AC198" s="238"/>
      <c r="AD198" s="238"/>
      <c r="AE198" s="238"/>
      <c r="AF198" s="238"/>
      <c r="AG198" s="238"/>
      <c r="AH198" s="238"/>
      <c r="AI198" s="107"/>
      <c r="AJ198" s="238"/>
      <c r="AK198" s="238"/>
      <c r="AL198" s="238"/>
      <c r="AM198" s="238"/>
      <c r="AN198" s="238"/>
      <c r="AO198" s="238"/>
      <c r="AP198" s="1"/>
      <c r="AQ198" s="1"/>
      <c r="AR198" s="1"/>
      <c r="AS198" s="1"/>
      <c r="AT198" s="1"/>
    </row>
    <row r="199" spans="1:46">
      <c r="A199" s="60"/>
      <c r="B199" s="15"/>
      <c r="C199" s="337" t="s">
        <v>50</v>
      </c>
      <c r="D199" s="337"/>
      <c r="E199" s="337"/>
      <c r="F199" s="337"/>
      <c r="G199" s="337"/>
      <c r="H199" s="337"/>
      <c r="I199" s="337"/>
      <c r="J199" s="337"/>
      <c r="K199" s="337"/>
      <c r="L199" s="337"/>
      <c r="M199" s="337"/>
      <c r="N199" s="237"/>
      <c r="O199" s="237"/>
      <c r="P199" s="237"/>
      <c r="Q199" s="237"/>
      <c r="R199" s="102"/>
      <c r="S199" s="237"/>
      <c r="T199" s="3"/>
      <c r="U199" s="3"/>
      <c r="V199" s="1"/>
      <c r="W199" s="18" t="s">
        <v>17</v>
      </c>
      <c r="X199" s="18"/>
      <c r="Y199" s="18"/>
      <c r="Z199" s="18"/>
      <c r="AA199" s="18"/>
      <c r="AB199" s="18"/>
      <c r="AC199" s="18"/>
      <c r="AD199" s="18"/>
      <c r="AE199" s="18"/>
      <c r="AF199" s="18"/>
      <c r="AG199" s="18"/>
      <c r="AH199" s="18"/>
      <c r="AI199" s="108"/>
      <c r="AJ199" s="18"/>
      <c r="AK199" s="18"/>
      <c r="AL199" s="18"/>
      <c r="AM199" s="18"/>
      <c r="AN199" s="18"/>
      <c r="AO199" s="16"/>
      <c r="AP199" s="1"/>
      <c r="AQ199" s="1"/>
      <c r="AR199" s="1"/>
      <c r="AS199" s="1"/>
      <c r="AT199" s="1"/>
    </row>
    <row r="200" spans="1:46">
      <c r="A200" s="60"/>
      <c r="B200" s="15"/>
      <c r="C200" s="2" t="s">
        <v>46</v>
      </c>
      <c r="D200" s="2"/>
      <c r="I200" s="2"/>
      <c r="J200" s="2"/>
      <c r="K200" s="2"/>
      <c r="L200" s="2"/>
      <c r="M200" s="2"/>
      <c r="N200" s="1"/>
      <c r="O200" s="1"/>
      <c r="P200" s="1"/>
      <c r="Q200" s="1"/>
      <c r="R200" s="1"/>
      <c r="S200" s="1"/>
      <c r="T200" s="1"/>
      <c r="U200" s="1"/>
      <c r="V200" s="1"/>
      <c r="W200" s="18" t="s">
        <v>18</v>
      </c>
      <c r="X200" s="18"/>
      <c r="Y200" s="18"/>
      <c r="Z200" s="18"/>
      <c r="AA200" s="18"/>
      <c r="AB200" s="18"/>
      <c r="AC200" s="18"/>
      <c r="AD200" s="18"/>
      <c r="AE200" s="18"/>
      <c r="AF200" s="18"/>
      <c r="AG200" s="18"/>
      <c r="AH200" s="18"/>
      <c r="AI200" s="108"/>
      <c r="AJ200" s="18"/>
      <c r="AK200" s="18"/>
      <c r="AL200" s="18"/>
      <c r="AM200" s="18"/>
      <c r="AN200" s="18"/>
      <c r="AO200" s="18"/>
      <c r="AP200" s="1"/>
      <c r="AQ200" s="1"/>
      <c r="AR200" s="1"/>
      <c r="AS200" s="1"/>
      <c r="AT200" s="1"/>
    </row>
    <row r="201" spans="1:46">
      <c r="A201" s="60"/>
      <c r="B201" s="15"/>
      <c r="C201" s="2" t="s">
        <v>47</v>
      </c>
      <c r="D201" s="2"/>
      <c r="I201" s="2"/>
      <c r="J201" s="2"/>
      <c r="K201" s="2"/>
      <c r="L201" s="2"/>
      <c r="M201" s="2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6"/>
      <c r="AB201" s="9"/>
      <c r="AC201" s="9"/>
      <c r="AD201" s="9"/>
      <c r="AE201" s="9"/>
      <c r="AF201" s="9"/>
      <c r="AG201" s="9"/>
      <c r="AH201" s="9"/>
      <c r="AI201" s="60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</row>
    <row r="202" spans="1:46">
      <c r="A202" s="60"/>
      <c r="B202" s="15"/>
      <c r="C202" s="330" t="s">
        <v>48</v>
      </c>
      <c r="D202" s="330"/>
      <c r="E202" s="330"/>
      <c r="F202" s="330"/>
      <c r="G202" s="330"/>
      <c r="H202" s="330"/>
      <c r="I202" s="330"/>
      <c r="J202" s="330"/>
      <c r="K202" s="330"/>
      <c r="L202" s="2"/>
      <c r="M202" s="2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7"/>
      <c r="Z202" s="17"/>
      <c r="AA202" s="17"/>
      <c r="AB202" s="17"/>
      <c r="AC202" s="17"/>
      <c r="AD202" s="17"/>
      <c r="AE202" s="17"/>
      <c r="AF202" s="17"/>
      <c r="AG202" s="17"/>
      <c r="AH202" s="17"/>
      <c r="AI202" s="60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</row>
    <row r="203" spans="1:46">
      <c r="A203" s="60"/>
      <c r="B203" s="15"/>
      <c r="C203" s="7" t="s">
        <v>49</v>
      </c>
      <c r="D203" s="5"/>
      <c r="E203" s="87"/>
      <c r="F203" s="87"/>
      <c r="G203" s="87"/>
      <c r="H203" s="87"/>
      <c r="I203" s="5"/>
      <c r="J203" s="5"/>
      <c r="K203" s="5"/>
      <c r="L203" s="5"/>
      <c r="M203" s="5"/>
      <c r="N203" s="6"/>
      <c r="O203" s="6"/>
      <c r="P203" s="6"/>
      <c r="Q203" s="6"/>
      <c r="R203" s="103"/>
      <c r="S203" s="6"/>
      <c r="T203" s="6"/>
      <c r="U203" s="9"/>
      <c r="V203" s="9"/>
      <c r="W203" s="12"/>
      <c r="X203" s="1"/>
      <c r="Y203" s="1"/>
      <c r="Z203" s="1"/>
      <c r="AA203" s="1"/>
      <c r="AB203" s="1"/>
      <c r="AC203" s="1"/>
      <c r="AD203" s="1"/>
      <c r="AE203" s="1"/>
      <c r="AF203" s="1"/>
      <c r="AH203" s="1"/>
      <c r="AI203" s="60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</row>
    <row r="204" spans="1:46">
      <c r="A204" s="60"/>
      <c r="B204" s="15"/>
      <c r="C204" s="2" t="s">
        <v>33</v>
      </c>
      <c r="D204" s="7"/>
      <c r="E204" s="99"/>
      <c r="F204" s="99"/>
      <c r="G204" s="99"/>
      <c r="H204" s="99"/>
      <c r="I204" s="7"/>
      <c r="J204" s="7"/>
      <c r="K204" s="7"/>
      <c r="L204" s="7"/>
      <c r="M204" s="7"/>
      <c r="N204" s="8"/>
      <c r="O204" s="8"/>
      <c r="P204" s="8"/>
      <c r="Q204" s="8"/>
      <c r="R204" s="104"/>
      <c r="S204" s="8"/>
      <c r="T204" s="9"/>
      <c r="U204" s="9"/>
      <c r="V204" s="9"/>
      <c r="W204" s="12"/>
      <c r="X204" s="1"/>
      <c r="Y204" s="1"/>
      <c r="Z204" s="1"/>
      <c r="AA204" s="16"/>
      <c r="AB204" s="16"/>
      <c r="AC204" s="16"/>
      <c r="AD204" s="16"/>
      <c r="AE204" s="16"/>
      <c r="AF204" s="16"/>
      <c r="AG204" s="16"/>
      <c r="AH204" s="16"/>
      <c r="AI204" s="60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</row>
    <row r="205" spans="1:46">
      <c r="A205" s="60"/>
      <c r="B205" s="15"/>
      <c r="C205" s="8"/>
      <c r="D205" s="9"/>
      <c r="F205" s="277"/>
      <c r="G205" s="277"/>
      <c r="H205" s="277"/>
      <c r="I205" s="11"/>
      <c r="J205" s="11"/>
      <c r="K205" s="11"/>
      <c r="L205" s="11"/>
      <c r="M205" s="11"/>
      <c r="N205" s="11"/>
      <c r="O205" s="11"/>
      <c r="P205" s="11"/>
      <c r="Q205" s="11"/>
      <c r="R205" s="100"/>
      <c r="S205" s="11"/>
      <c r="T205" s="11"/>
      <c r="U205" s="11"/>
      <c r="V205" s="11"/>
      <c r="W205" s="12"/>
      <c r="X205" s="1"/>
      <c r="Y205" s="1"/>
      <c r="Z205" s="1"/>
      <c r="AA205" s="1"/>
      <c r="AB205" s="1"/>
      <c r="AC205" s="1"/>
      <c r="AD205" s="1"/>
      <c r="AE205" s="1"/>
      <c r="AF205" s="1"/>
      <c r="AH205" s="1"/>
      <c r="AI205" s="60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</row>
  </sheetData>
  <mergeCells count="28">
    <mergeCell ref="A1:AT1"/>
    <mergeCell ref="A2:AT2"/>
    <mergeCell ref="A3:D3"/>
    <mergeCell ref="A4:A6"/>
    <mergeCell ref="B4:B6"/>
    <mergeCell ref="C4:C6"/>
    <mergeCell ref="D4:D6"/>
    <mergeCell ref="E4:S4"/>
    <mergeCell ref="T4:AH4"/>
    <mergeCell ref="AI4:AR4"/>
    <mergeCell ref="AT4:AT6"/>
    <mergeCell ref="E5:G5"/>
    <mergeCell ref="H5:S5"/>
    <mergeCell ref="T5:V5"/>
    <mergeCell ref="W5:AH5"/>
    <mergeCell ref="AI5:AI6"/>
    <mergeCell ref="C202:K202"/>
    <mergeCell ref="A190:C190"/>
    <mergeCell ref="AP5:AP6"/>
    <mergeCell ref="AQ5:AQ6"/>
    <mergeCell ref="AR5:AR6"/>
    <mergeCell ref="W194:AS194"/>
    <mergeCell ref="AS4:AS6"/>
    <mergeCell ref="AJ5:AM5"/>
    <mergeCell ref="AN5:AN6"/>
    <mergeCell ref="AO5:AO6"/>
    <mergeCell ref="W195:AR195"/>
    <mergeCell ref="C199:M199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W206"/>
  <sheetViews>
    <sheetView workbookViewId="0">
      <selection activeCell="N16" sqref="N16"/>
    </sheetView>
  </sheetViews>
  <sheetFormatPr defaultRowHeight="15"/>
  <cols>
    <col min="1" max="1" width="4.140625" customWidth="1"/>
    <col min="2" max="2" width="32.140625" customWidth="1"/>
    <col min="3" max="3" width="14.140625" customWidth="1"/>
    <col min="4" max="4" width="7.5703125" customWidth="1"/>
    <col min="5" max="5" width="14.28515625" customWidth="1"/>
    <col min="6" max="6" width="11.28515625" customWidth="1"/>
    <col min="7" max="7" width="14" customWidth="1"/>
    <col min="8" max="8" width="10.5703125" customWidth="1"/>
    <col min="10" max="10" width="11.5703125" customWidth="1"/>
    <col min="12" max="15" width="4.140625" customWidth="1"/>
    <col min="16" max="16" width="6.28515625" customWidth="1"/>
    <col min="17" max="17" width="4.140625" customWidth="1"/>
    <col min="18" max="18" width="4.42578125" customWidth="1"/>
    <col min="19" max="21" width="4.140625" customWidth="1"/>
    <col min="22" max="22" width="10.85546875" customWidth="1"/>
  </cols>
  <sheetData>
    <row r="1" spans="1:23" s="41" customFormat="1" ht="13.5" customHeight="1">
      <c r="Q1" s="360" t="s">
        <v>162</v>
      </c>
      <c r="R1" s="360"/>
      <c r="S1" s="360"/>
      <c r="T1" s="360"/>
      <c r="U1" s="360"/>
      <c r="V1" s="360"/>
      <c r="W1" s="360"/>
    </row>
    <row r="2" spans="1:23" s="41" customFormat="1" ht="19.5" customHeight="1">
      <c r="A2" s="372" t="s">
        <v>163</v>
      </c>
      <c r="B2" s="372"/>
      <c r="C2" s="372"/>
      <c r="D2" s="372"/>
      <c r="E2" s="372"/>
      <c r="F2" s="372"/>
      <c r="G2" s="372"/>
      <c r="H2" s="372"/>
      <c r="I2" s="372"/>
      <c r="J2" s="372"/>
      <c r="K2" s="372"/>
      <c r="L2" s="372"/>
      <c r="M2" s="372"/>
      <c r="N2" s="372"/>
      <c r="O2" s="372"/>
      <c r="P2" s="372"/>
      <c r="Q2" s="372"/>
      <c r="R2" s="372"/>
      <c r="S2" s="372"/>
      <c r="T2" s="372"/>
      <c r="U2" s="372"/>
      <c r="V2" s="372"/>
      <c r="W2" s="372"/>
    </row>
    <row r="3" spans="1:23" s="41" customFormat="1" ht="20.25" customHeight="1">
      <c r="A3" s="372" t="s">
        <v>578</v>
      </c>
      <c r="B3" s="372"/>
      <c r="C3" s="372"/>
      <c r="D3" s="372"/>
      <c r="E3" s="372"/>
      <c r="F3" s="372"/>
      <c r="G3" s="372"/>
      <c r="H3" s="372"/>
      <c r="I3" s="372"/>
      <c r="J3" s="372"/>
      <c r="K3" s="372"/>
      <c r="L3" s="372"/>
      <c r="M3" s="372"/>
      <c r="N3" s="372"/>
      <c r="O3" s="372"/>
      <c r="P3" s="372"/>
      <c r="Q3" s="372"/>
      <c r="R3" s="372"/>
      <c r="S3" s="372"/>
      <c r="T3" s="372"/>
      <c r="U3" s="372"/>
      <c r="V3" s="372"/>
      <c r="W3" s="372"/>
    </row>
    <row r="4" spans="1:23" s="41" customFormat="1" ht="17.25" customHeight="1">
      <c r="A4" s="339" t="s">
        <v>164</v>
      </c>
      <c r="B4" s="339"/>
      <c r="C4" s="42"/>
      <c r="D4" s="42"/>
      <c r="E4" s="42"/>
      <c r="F4" s="42"/>
      <c r="G4" s="42"/>
      <c r="H4" s="42"/>
      <c r="I4" s="42"/>
      <c r="J4" s="43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4"/>
    </row>
    <row r="5" spans="1:23" s="304" customFormat="1" ht="15.75" customHeight="1">
      <c r="A5" s="350" t="s">
        <v>165</v>
      </c>
      <c r="B5" s="350" t="s">
        <v>166</v>
      </c>
      <c r="C5" s="350" t="s">
        <v>167</v>
      </c>
      <c r="D5" s="350" t="s">
        <v>168</v>
      </c>
      <c r="E5" s="350" t="s">
        <v>169</v>
      </c>
      <c r="F5" s="350" t="s">
        <v>170</v>
      </c>
      <c r="G5" s="350" t="s">
        <v>171</v>
      </c>
      <c r="H5" s="350" t="s">
        <v>172</v>
      </c>
      <c r="I5" s="350" t="s">
        <v>173</v>
      </c>
      <c r="J5" s="353" t="s">
        <v>577</v>
      </c>
      <c r="K5" s="353"/>
      <c r="L5" s="353"/>
      <c r="M5" s="353"/>
      <c r="N5" s="353"/>
      <c r="O5" s="353"/>
      <c r="P5" s="353"/>
      <c r="Q5" s="353"/>
      <c r="R5" s="353"/>
      <c r="S5" s="353"/>
      <c r="T5" s="353"/>
      <c r="U5" s="353"/>
      <c r="V5" s="361" t="s">
        <v>12</v>
      </c>
      <c r="W5" s="364" t="s">
        <v>174</v>
      </c>
    </row>
    <row r="6" spans="1:23" s="304" customFormat="1" ht="15.75" customHeight="1">
      <c r="A6" s="351"/>
      <c r="B6" s="351"/>
      <c r="C6" s="351"/>
      <c r="D6" s="351"/>
      <c r="E6" s="351"/>
      <c r="F6" s="351"/>
      <c r="G6" s="351"/>
      <c r="H6" s="351"/>
      <c r="I6" s="351"/>
      <c r="J6" s="353" t="s">
        <v>175</v>
      </c>
      <c r="K6" s="353"/>
      <c r="L6" s="367" t="s">
        <v>176</v>
      </c>
      <c r="M6" s="368"/>
      <c r="N6" s="368"/>
      <c r="O6" s="368"/>
      <c r="P6" s="368"/>
      <c r="Q6" s="368"/>
      <c r="R6" s="368"/>
      <c r="S6" s="368"/>
      <c r="T6" s="368"/>
      <c r="U6" s="369"/>
      <c r="V6" s="362"/>
      <c r="W6" s="365"/>
    </row>
    <row r="7" spans="1:23" s="304" customFormat="1" ht="44.25" customHeight="1">
      <c r="A7" s="351"/>
      <c r="B7" s="351"/>
      <c r="C7" s="351"/>
      <c r="D7" s="351"/>
      <c r="E7" s="351"/>
      <c r="F7" s="351"/>
      <c r="G7" s="351"/>
      <c r="H7" s="351"/>
      <c r="I7" s="351"/>
      <c r="J7" s="370" t="s">
        <v>177</v>
      </c>
      <c r="K7" s="350" t="s">
        <v>178</v>
      </c>
      <c r="L7" s="350" t="s">
        <v>0</v>
      </c>
      <c r="M7" s="306" t="s">
        <v>179</v>
      </c>
      <c r="N7" s="306" t="s">
        <v>180</v>
      </c>
      <c r="O7" s="306" t="s">
        <v>181</v>
      </c>
      <c r="P7" s="306" t="s">
        <v>182</v>
      </c>
      <c r="Q7" s="350" t="s">
        <v>2</v>
      </c>
      <c r="R7" s="350" t="s">
        <v>3</v>
      </c>
      <c r="S7" s="350" t="s">
        <v>4</v>
      </c>
      <c r="T7" s="350" t="s">
        <v>5</v>
      </c>
      <c r="U7" s="350" t="s">
        <v>6</v>
      </c>
      <c r="V7" s="362"/>
      <c r="W7" s="365"/>
    </row>
    <row r="8" spans="1:23" s="45" customFormat="1" ht="21" hidden="1" customHeight="1">
      <c r="A8" s="352"/>
      <c r="B8" s="352"/>
      <c r="C8" s="352"/>
      <c r="D8" s="352"/>
      <c r="E8" s="352"/>
      <c r="F8" s="352"/>
      <c r="G8" s="352"/>
      <c r="H8" s="352"/>
      <c r="I8" s="352"/>
      <c r="J8" s="371"/>
      <c r="K8" s="352"/>
      <c r="L8" s="352"/>
      <c r="M8" s="305" t="s">
        <v>179</v>
      </c>
      <c r="N8" s="305" t="s">
        <v>180</v>
      </c>
      <c r="O8" s="305" t="s">
        <v>181</v>
      </c>
      <c r="P8" s="305" t="s">
        <v>182</v>
      </c>
      <c r="Q8" s="352"/>
      <c r="R8" s="352"/>
      <c r="S8" s="352"/>
      <c r="T8" s="352"/>
      <c r="U8" s="352"/>
      <c r="V8" s="363"/>
      <c r="W8" s="366"/>
    </row>
    <row r="9" spans="1:23" ht="25.5">
      <c r="A9" s="61">
        <v>1</v>
      </c>
      <c r="B9" s="84" t="s">
        <v>218</v>
      </c>
      <c r="C9" s="68" t="s">
        <v>188</v>
      </c>
      <c r="D9" s="61" t="s">
        <v>36</v>
      </c>
      <c r="E9" s="61"/>
      <c r="F9" s="61"/>
      <c r="G9" s="31">
        <v>582000</v>
      </c>
      <c r="H9" s="61" t="s">
        <v>266</v>
      </c>
      <c r="I9" s="61"/>
      <c r="J9" s="160">
        <v>582000</v>
      </c>
      <c r="K9" s="61"/>
      <c r="L9" s="136"/>
      <c r="M9" s="137"/>
      <c r="N9" s="137"/>
      <c r="O9" s="137"/>
      <c r="P9" s="137"/>
      <c r="Q9" s="137"/>
      <c r="R9" s="156"/>
      <c r="S9" s="155"/>
      <c r="T9" s="155"/>
      <c r="U9" s="155">
        <v>1</v>
      </c>
      <c r="V9" s="91">
        <v>600</v>
      </c>
      <c r="W9" s="61"/>
    </row>
    <row r="10" spans="1:23" ht="26.25">
      <c r="A10" s="61">
        <v>2</v>
      </c>
      <c r="B10" s="89" t="s">
        <v>217</v>
      </c>
      <c r="C10" s="35" t="s">
        <v>189</v>
      </c>
      <c r="D10" s="61" t="s">
        <v>36</v>
      </c>
      <c r="E10" s="61"/>
      <c r="F10" s="61"/>
      <c r="G10" s="31">
        <v>485000</v>
      </c>
      <c r="H10" s="61" t="s">
        <v>266</v>
      </c>
      <c r="I10" s="61"/>
      <c r="J10" s="160">
        <v>485000</v>
      </c>
      <c r="K10" s="61"/>
      <c r="L10" s="138"/>
      <c r="M10" s="138"/>
      <c r="N10" s="138"/>
      <c r="O10" s="138"/>
      <c r="P10" s="137"/>
      <c r="Q10" s="138"/>
      <c r="R10" s="139"/>
      <c r="S10" s="158"/>
      <c r="T10" s="158"/>
      <c r="U10" s="158">
        <v>1</v>
      </c>
      <c r="V10" s="91">
        <v>780</v>
      </c>
      <c r="W10" s="61"/>
    </row>
    <row r="11" spans="1:23" ht="26.25">
      <c r="A11" s="61">
        <v>3</v>
      </c>
      <c r="B11" s="85" t="s">
        <v>219</v>
      </c>
      <c r="C11" s="35" t="s">
        <v>190</v>
      </c>
      <c r="D11" s="61" t="s">
        <v>36</v>
      </c>
      <c r="E11" s="61"/>
      <c r="F11" s="61"/>
      <c r="G11" s="31">
        <v>485000</v>
      </c>
      <c r="H11" s="61" t="s">
        <v>266</v>
      </c>
      <c r="I11" s="61"/>
      <c r="J11" s="172">
        <v>485000</v>
      </c>
      <c r="K11" s="61"/>
      <c r="L11" s="138"/>
      <c r="M11" s="138"/>
      <c r="N11" s="138"/>
      <c r="O11" s="138"/>
      <c r="P11" s="137"/>
      <c r="Q11" s="138"/>
      <c r="R11" s="139"/>
      <c r="S11" s="158"/>
      <c r="T11" s="158"/>
      <c r="U11" s="158">
        <v>1</v>
      </c>
      <c r="V11" s="91">
        <v>1400</v>
      </c>
      <c r="W11" s="61"/>
    </row>
    <row r="12" spans="1:23" ht="26.25">
      <c r="A12" s="61">
        <v>4</v>
      </c>
      <c r="B12" s="89" t="s">
        <v>220</v>
      </c>
      <c r="C12" s="35" t="s">
        <v>191</v>
      </c>
      <c r="D12" s="61" t="s">
        <v>36</v>
      </c>
      <c r="E12" s="61"/>
      <c r="F12" s="61"/>
      <c r="G12" s="31">
        <v>582000</v>
      </c>
      <c r="H12" s="61" t="s">
        <v>266</v>
      </c>
      <c r="I12" s="61"/>
      <c r="J12" s="172">
        <v>582000</v>
      </c>
      <c r="K12" s="61"/>
      <c r="L12" s="138"/>
      <c r="M12" s="138"/>
      <c r="N12" s="138"/>
      <c r="O12" s="138"/>
      <c r="P12" s="137"/>
      <c r="Q12" s="138"/>
      <c r="R12" s="139"/>
      <c r="S12" s="158"/>
      <c r="T12" s="158"/>
      <c r="U12" s="158">
        <v>1</v>
      </c>
      <c r="V12" s="91">
        <v>2500</v>
      </c>
      <c r="W12" s="61"/>
    </row>
    <row r="13" spans="1:23" ht="26.25">
      <c r="A13" s="61">
        <v>5</v>
      </c>
      <c r="B13" s="85" t="s">
        <v>221</v>
      </c>
      <c r="C13" s="35" t="s">
        <v>192</v>
      </c>
      <c r="D13" s="61" t="s">
        <v>36</v>
      </c>
      <c r="E13" s="61"/>
      <c r="F13" s="61"/>
      <c r="G13" s="31">
        <v>582000</v>
      </c>
      <c r="H13" s="61" t="s">
        <v>266</v>
      </c>
      <c r="I13" s="61"/>
      <c r="J13" s="172">
        <v>582000</v>
      </c>
      <c r="K13" s="61"/>
      <c r="L13" s="138"/>
      <c r="M13" s="138"/>
      <c r="N13" s="138"/>
      <c r="O13" s="138"/>
      <c r="P13" s="137"/>
      <c r="Q13" s="138"/>
      <c r="R13" s="139"/>
      <c r="S13" s="158"/>
      <c r="T13" s="158"/>
      <c r="U13" s="158">
        <v>1</v>
      </c>
      <c r="V13" s="91">
        <v>560</v>
      </c>
      <c r="W13" s="61"/>
    </row>
    <row r="14" spans="1:23">
      <c r="A14" s="61">
        <v>6</v>
      </c>
      <c r="B14" s="89" t="s">
        <v>222</v>
      </c>
      <c r="C14" s="35" t="s">
        <v>193</v>
      </c>
      <c r="D14" s="61" t="s">
        <v>36</v>
      </c>
      <c r="E14" s="61"/>
      <c r="F14" s="61"/>
      <c r="G14" s="31">
        <v>582000</v>
      </c>
      <c r="H14" s="61" t="s">
        <v>266</v>
      </c>
      <c r="I14" s="61"/>
      <c r="J14" s="172">
        <v>582000</v>
      </c>
      <c r="K14" s="61"/>
      <c r="L14" s="138"/>
      <c r="M14" s="138"/>
      <c r="N14" s="138"/>
      <c r="O14" s="138"/>
      <c r="P14" s="137"/>
      <c r="Q14" s="138"/>
      <c r="R14" s="139"/>
      <c r="S14" s="158"/>
      <c r="T14" s="158"/>
      <c r="U14" s="158">
        <v>1</v>
      </c>
      <c r="V14" s="91">
        <v>480</v>
      </c>
      <c r="W14" s="61"/>
    </row>
    <row r="15" spans="1:23" ht="26.25">
      <c r="A15" s="61">
        <v>7</v>
      </c>
      <c r="B15" s="85" t="s">
        <v>225</v>
      </c>
      <c r="C15" s="35" t="s">
        <v>194</v>
      </c>
      <c r="D15" s="61" t="s">
        <v>36</v>
      </c>
      <c r="E15" s="61"/>
      <c r="F15" s="61"/>
      <c r="G15" s="31">
        <v>582000</v>
      </c>
      <c r="H15" s="61" t="s">
        <v>266</v>
      </c>
      <c r="I15" s="61"/>
      <c r="J15" s="160">
        <v>582000</v>
      </c>
      <c r="K15" s="61"/>
      <c r="L15" s="138"/>
      <c r="M15" s="138"/>
      <c r="N15" s="138"/>
      <c r="O15" s="138"/>
      <c r="P15" s="137"/>
      <c r="Q15" s="138"/>
      <c r="R15" s="139"/>
      <c r="S15" s="158"/>
      <c r="T15" s="158"/>
      <c r="U15" s="158">
        <v>1</v>
      </c>
      <c r="V15" s="91">
        <v>530</v>
      </c>
      <c r="W15" s="61"/>
    </row>
    <row r="16" spans="1:23" ht="26.25">
      <c r="A16" s="61">
        <v>8</v>
      </c>
      <c r="B16" s="89" t="s">
        <v>223</v>
      </c>
      <c r="C16" s="35" t="s">
        <v>195</v>
      </c>
      <c r="D16" s="61" t="s">
        <v>36</v>
      </c>
      <c r="E16" s="61"/>
      <c r="F16" s="61"/>
      <c r="G16" s="31">
        <v>582000</v>
      </c>
      <c r="H16" s="61" t="s">
        <v>266</v>
      </c>
      <c r="I16" s="61"/>
      <c r="J16" s="160">
        <v>582000</v>
      </c>
      <c r="K16" s="61"/>
      <c r="L16" s="138"/>
      <c r="M16" s="138"/>
      <c r="N16" s="138"/>
      <c r="O16" s="138"/>
      <c r="P16" s="137"/>
      <c r="Q16" s="138"/>
      <c r="R16" s="139"/>
      <c r="S16" s="158"/>
      <c r="T16" s="158"/>
      <c r="U16" s="158">
        <v>1</v>
      </c>
      <c r="V16" s="91">
        <v>650</v>
      </c>
      <c r="W16" s="61"/>
    </row>
    <row r="17" spans="1:23">
      <c r="A17" s="61">
        <v>9</v>
      </c>
      <c r="B17" s="85" t="s">
        <v>224</v>
      </c>
      <c r="C17" s="68" t="s">
        <v>196</v>
      </c>
      <c r="D17" s="61" t="s">
        <v>36</v>
      </c>
      <c r="E17" s="61"/>
      <c r="F17" s="61"/>
      <c r="G17" s="31">
        <v>485000</v>
      </c>
      <c r="H17" s="61" t="s">
        <v>266</v>
      </c>
      <c r="I17" s="61"/>
      <c r="J17" s="172">
        <v>485000</v>
      </c>
      <c r="K17" s="61"/>
      <c r="L17" s="138"/>
      <c r="M17" s="138"/>
      <c r="N17" s="138"/>
      <c r="O17" s="138"/>
      <c r="P17" s="137"/>
      <c r="Q17" s="138"/>
      <c r="R17" s="139"/>
      <c r="S17" s="158"/>
      <c r="T17" s="158"/>
      <c r="U17" s="158">
        <v>1</v>
      </c>
      <c r="V17" s="91">
        <v>350</v>
      </c>
      <c r="W17" s="61"/>
    </row>
    <row r="18" spans="1:23" ht="26.25">
      <c r="A18" s="61">
        <v>10</v>
      </c>
      <c r="B18" s="89" t="s">
        <v>226</v>
      </c>
      <c r="C18" s="68" t="s">
        <v>197</v>
      </c>
      <c r="D18" s="61" t="s">
        <v>36</v>
      </c>
      <c r="E18" s="61"/>
      <c r="F18" s="61"/>
      <c r="G18" s="31">
        <v>970000</v>
      </c>
      <c r="H18" s="61" t="s">
        <v>266</v>
      </c>
      <c r="I18" s="61"/>
      <c r="J18" s="173">
        <v>963709.48</v>
      </c>
      <c r="K18" s="61"/>
      <c r="L18" s="138"/>
      <c r="M18" s="138"/>
      <c r="N18" s="138"/>
      <c r="O18" s="138"/>
      <c r="P18" s="137"/>
      <c r="Q18" s="138"/>
      <c r="R18" s="139"/>
      <c r="S18" s="158"/>
      <c r="T18" s="158"/>
      <c r="U18" s="158">
        <v>1</v>
      </c>
      <c r="V18" s="91">
        <v>850</v>
      </c>
      <c r="W18" s="61"/>
    </row>
    <row r="19" spans="1:23" ht="26.25">
      <c r="A19" s="61">
        <v>11</v>
      </c>
      <c r="B19" s="85" t="s">
        <v>227</v>
      </c>
      <c r="C19" s="68" t="s">
        <v>198</v>
      </c>
      <c r="D19" s="61" t="s">
        <v>36</v>
      </c>
      <c r="E19" s="61"/>
      <c r="F19" s="61"/>
      <c r="G19" s="31">
        <v>582000</v>
      </c>
      <c r="H19" s="61" t="s">
        <v>266</v>
      </c>
      <c r="I19" s="61"/>
      <c r="J19" s="173">
        <v>582000</v>
      </c>
      <c r="K19" s="61"/>
      <c r="L19" s="138"/>
      <c r="M19" s="138"/>
      <c r="N19" s="138"/>
      <c r="O19" s="138"/>
      <c r="P19" s="137"/>
      <c r="Q19" s="138"/>
      <c r="R19" s="139"/>
      <c r="S19" s="158"/>
      <c r="T19" s="158"/>
      <c r="U19" s="158">
        <v>1</v>
      </c>
      <c r="V19" s="91">
        <v>900</v>
      </c>
      <c r="W19" s="61"/>
    </row>
    <row r="20" spans="1:23">
      <c r="A20" s="61">
        <v>12</v>
      </c>
      <c r="B20" s="89" t="s">
        <v>228</v>
      </c>
      <c r="C20" s="68" t="s">
        <v>199</v>
      </c>
      <c r="D20" s="61" t="s">
        <v>36</v>
      </c>
      <c r="E20" s="61"/>
      <c r="F20" s="61"/>
      <c r="G20" s="31">
        <v>485000</v>
      </c>
      <c r="H20" s="61" t="s">
        <v>266</v>
      </c>
      <c r="I20" s="61"/>
      <c r="J20" s="160">
        <v>485000</v>
      </c>
      <c r="K20" s="61"/>
      <c r="L20" s="138"/>
      <c r="M20" s="138"/>
      <c r="N20" s="138"/>
      <c r="O20" s="138"/>
      <c r="P20" s="137"/>
      <c r="Q20" s="138"/>
      <c r="R20" s="139"/>
      <c r="S20" s="158"/>
      <c r="T20" s="158"/>
      <c r="U20" s="158">
        <v>1</v>
      </c>
      <c r="V20" s="91">
        <v>250</v>
      </c>
      <c r="W20" s="61"/>
    </row>
    <row r="21" spans="1:23">
      <c r="A21" s="61">
        <v>13</v>
      </c>
      <c r="B21" s="85" t="s">
        <v>229</v>
      </c>
      <c r="C21" s="68" t="s">
        <v>199</v>
      </c>
      <c r="D21" s="61" t="s">
        <v>36</v>
      </c>
      <c r="E21" s="61"/>
      <c r="F21" s="61"/>
      <c r="G21" s="31">
        <v>485000</v>
      </c>
      <c r="H21" s="61" t="s">
        <v>266</v>
      </c>
      <c r="I21" s="61"/>
      <c r="J21" s="160">
        <v>485000</v>
      </c>
      <c r="K21" s="61"/>
      <c r="L21" s="138"/>
      <c r="M21" s="138"/>
      <c r="N21" s="138"/>
      <c r="O21" s="138"/>
      <c r="P21" s="137"/>
      <c r="Q21" s="138"/>
      <c r="R21" s="139"/>
      <c r="S21" s="158"/>
      <c r="T21" s="158"/>
      <c r="U21" s="158">
        <v>1</v>
      </c>
      <c r="V21" s="91">
        <v>150</v>
      </c>
      <c r="W21" s="61"/>
    </row>
    <row r="22" spans="1:23" ht="26.25">
      <c r="A22" s="61">
        <v>14</v>
      </c>
      <c r="B22" s="89" t="s">
        <v>230</v>
      </c>
      <c r="C22" s="68" t="s">
        <v>200</v>
      </c>
      <c r="D22" s="61" t="s">
        <v>36</v>
      </c>
      <c r="E22" s="61"/>
      <c r="F22" s="61"/>
      <c r="G22" s="31">
        <v>970000</v>
      </c>
      <c r="H22" s="61" t="s">
        <v>266</v>
      </c>
      <c r="I22" s="61"/>
      <c r="J22" s="173">
        <v>970000</v>
      </c>
      <c r="K22" s="61"/>
      <c r="L22" s="138"/>
      <c r="M22" s="138"/>
      <c r="N22" s="138"/>
      <c r="O22" s="138"/>
      <c r="P22" s="137"/>
      <c r="Q22" s="138"/>
      <c r="R22" s="139"/>
      <c r="S22" s="158"/>
      <c r="T22" s="158"/>
      <c r="U22" s="158">
        <v>1</v>
      </c>
      <c r="V22" s="91">
        <v>1500</v>
      </c>
      <c r="W22" s="61"/>
    </row>
    <row r="23" spans="1:23" ht="26.25">
      <c r="A23" s="61">
        <v>15</v>
      </c>
      <c r="B23" s="85" t="s">
        <v>231</v>
      </c>
      <c r="C23" s="35" t="s">
        <v>201</v>
      </c>
      <c r="D23" s="61" t="s">
        <v>36</v>
      </c>
      <c r="E23" s="61"/>
      <c r="F23" s="61"/>
      <c r="G23" s="31">
        <v>970000</v>
      </c>
      <c r="H23" s="61" t="s">
        <v>266</v>
      </c>
      <c r="I23" s="61"/>
      <c r="J23" s="173">
        <v>970000</v>
      </c>
      <c r="K23" s="61"/>
      <c r="L23" s="138"/>
      <c r="M23" s="138"/>
      <c r="N23" s="138"/>
      <c r="O23" s="138"/>
      <c r="P23" s="137"/>
      <c r="Q23" s="138"/>
      <c r="R23" s="139"/>
      <c r="S23" s="158"/>
      <c r="T23" s="158"/>
      <c r="U23" s="158">
        <v>1</v>
      </c>
      <c r="V23" s="91">
        <v>400</v>
      </c>
      <c r="W23" s="61"/>
    </row>
    <row r="24" spans="1:23" ht="26.25">
      <c r="A24" s="61">
        <v>16</v>
      </c>
      <c r="B24" s="89" t="s">
        <v>232</v>
      </c>
      <c r="C24" s="68" t="s">
        <v>202</v>
      </c>
      <c r="D24" s="61" t="s">
        <v>36</v>
      </c>
      <c r="E24" s="61"/>
      <c r="F24" s="61"/>
      <c r="G24" s="31">
        <v>485000</v>
      </c>
      <c r="H24" s="61" t="s">
        <v>266</v>
      </c>
      <c r="I24" s="61"/>
      <c r="J24" s="173">
        <v>480000</v>
      </c>
      <c r="K24" s="61"/>
      <c r="L24" s="138"/>
      <c r="M24" s="138"/>
      <c r="N24" s="138"/>
      <c r="O24" s="138"/>
      <c r="P24" s="137"/>
      <c r="Q24" s="138"/>
      <c r="R24" s="139"/>
      <c r="S24" s="158"/>
      <c r="T24" s="158"/>
      <c r="U24" s="158">
        <v>1</v>
      </c>
      <c r="V24" s="91">
        <v>5000</v>
      </c>
      <c r="W24" s="61"/>
    </row>
    <row r="25" spans="1:23">
      <c r="A25" s="61">
        <v>17</v>
      </c>
      <c r="B25" s="85" t="s">
        <v>233</v>
      </c>
      <c r="C25" s="35" t="s">
        <v>202</v>
      </c>
      <c r="D25" s="61" t="s">
        <v>36</v>
      </c>
      <c r="E25" s="61"/>
      <c r="F25" s="61"/>
      <c r="G25" s="31">
        <v>485000</v>
      </c>
      <c r="H25" s="61" t="s">
        <v>266</v>
      </c>
      <c r="I25" s="61"/>
      <c r="J25" s="173">
        <v>484410.47</v>
      </c>
      <c r="K25" s="61"/>
      <c r="L25" s="138"/>
      <c r="M25" s="138"/>
      <c r="N25" s="138"/>
      <c r="O25" s="138"/>
      <c r="P25" s="137"/>
      <c r="Q25" s="138"/>
      <c r="R25" s="139"/>
      <c r="S25" s="158"/>
      <c r="T25" s="158"/>
      <c r="U25" s="158">
        <v>1</v>
      </c>
      <c r="V25" s="91">
        <v>450</v>
      </c>
      <c r="W25" s="61"/>
    </row>
    <row r="26" spans="1:23">
      <c r="A26" s="61">
        <v>18</v>
      </c>
      <c r="B26" s="89" t="s">
        <v>234</v>
      </c>
      <c r="C26" s="35" t="s">
        <v>259</v>
      </c>
      <c r="D26" s="61" t="s">
        <v>36</v>
      </c>
      <c r="E26" s="61"/>
      <c r="F26" s="61"/>
      <c r="G26" s="31">
        <v>970000</v>
      </c>
      <c r="H26" s="61" t="s">
        <v>266</v>
      </c>
      <c r="I26" s="61"/>
      <c r="J26" s="173">
        <v>969387.8</v>
      </c>
      <c r="K26" s="61"/>
      <c r="L26" s="138"/>
      <c r="M26" s="138"/>
      <c r="N26" s="138"/>
      <c r="O26" s="138"/>
      <c r="P26" s="137"/>
      <c r="Q26" s="138"/>
      <c r="R26" s="139"/>
      <c r="S26" s="158"/>
      <c r="T26" s="158"/>
      <c r="U26" s="158">
        <v>1</v>
      </c>
      <c r="V26" s="91">
        <v>1500</v>
      </c>
      <c r="W26" s="61"/>
    </row>
    <row r="27" spans="1:23" ht="26.25">
      <c r="A27" s="61">
        <v>19</v>
      </c>
      <c r="B27" s="85" t="s">
        <v>235</v>
      </c>
      <c r="C27" s="68" t="s">
        <v>260</v>
      </c>
      <c r="D27" s="61" t="s">
        <v>36</v>
      </c>
      <c r="E27" s="61"/>
      <c r="F27" s="61"/>
      <c r="G27" s="31">
        <v>485000</v>
      </c>
      <c r="H27" s="61" t="s">
        <v>266</v>
      </c>
      <c r="I27" s="61"/>
      <c r="J27" s="173">
        <v>485000</v>
      </c>
      <c r="K27" s="61"/>
      <c r="L27" s="138"/>
      <c r="M27" s="138"/>
      <c r="N27" s="138"/>
      <c r="O27" s="138"/>
      <c r="P27" s="137"/>
      <c r="Q27" s="138"/>
      <c r="R27" s="139"/>
      <c r="S27" s="158"/>
      <c r="T27" s="158"/>
      <c r="U27" s="158">
        <v>1</v>
      </c>
      <c r="V27" s="91">
        <v>380</v>
      </c>
      <c r="W27" s="61"/>
    </row>
    <row r="28" spans="1:23" ht="26.25">
      <c r="A28" s="61">
        <v>20</v>
      </c>
      <c r="B28" s="89" t="s">
        <v>236</v>
      </c>
      <c r="C28" s="68" t="s">
        <v>260</v>
      </c>
      <c r="D28" s="61" t="s">
        <v>36</v>
      </c>
      <c r="E28" s="61"/>
      <c r="F28" s="61"/>
      <c r="G28" s="31">
        <v>485000</v>
      </c>
      <c r="H28" s="61" t="s">
        <v>266</v>
      </c>
      <c r="I28" s="61"/>
      <c r="J28" s="173">
        <v>485000</v>
      </c>
      <c r="K28" s="61"/>
      <c r="L28" s="138"/>
      <c r="M28" s="138"/>
      <c r="N28" s="138"/>
      <c r="O28" s="138"/>
      <c r="P28" s="137"/>
      <c r="Q28" s="138"/>
      <c r="R28" s="139"/>
      <c r="S28" s="158"/>
      <c r="T28" s="158"/>
      <c r="U28" s="158">
        <v>1</v>
      </c>
      <c r="V28" s="91">
        <v>800</v>
      </c>
      <c r="W28" s="61"/>
    </row>
    <row r="29" spans="1:23">
      <c r="A29" s="61">
        <v>21</v>
      </c>
      <c r="B29" s="85" t="s">
        <v>237</v>
      </c>
      <c r="C29" s="68" t="s">
        <v>203</v>
      </c>
      <c r="D29" s="61" t="s">
        <v>36</v>
      </c>
      <c r="E29" s="61"/>
      <c r="F29" s="61"/>
      <c r="G29" s="31">
        <v>970000</v>
      </c>
      <c r="H29" s="61" t="s">
        <v>266</v>
      </c>
      <c r="I29" s="61"/>
      <c r="J29" s="173">
        <v>970000</v>
      </c>
      <c r="K29" s="61"/>
      <c r="L29" s="138"/>
      <c r="M29" s="138"/>
      <c r="N29" s="138"/>
      <c r="O29" s="138"/>
      <c r="P29" s="137"/>
      <c r="Q29" s="138"/>
      <c r="R29" s="139"/>
      <c r="S29" s="158"/>
      <c r="T29" s="158"/>
      <c r="U29" s="158">
        <v>1</v>
      </c>
      <c r="V29" s="91">
        <v>450</v>
      </c>
      <c r="W29" s="61"/>
    </row>
    <row r="30" spans="1:23" ht="26.25">
      <c r="A30" s="61">
        <v>22</v>
      </c>
      <c r="B30" s="89" t="s">
        <v>238</v>
      </c>
      <c r="C30" s="68" t="s">
        <v>261</v>
      </c>
      <c r="D30" s="61" t="s">
        <v>36</v>
      </c>
      <c r="E30" s="61"/>
      <c r="F30" s="61"/>
      <c r="G30" s="31">
        <v>485000</v>
      </c>
      <c r="H30" s="61" t="s">
        <v>266</v>
      </c>
      <c r="I30" s="61"/>
      <c r="J30" s="173">
        <v>484910</v>
      </c>
      <c r="K30" s="61"/>
      <c r="L30" s="138"/>
      <c r="M30" s="138"/>
      <c r="N30" s="138"/>
      <c r="O30" s="138"/>
      <c r="P30" s="137"/>
      <c r="Q30" s="138"/>
      <c r="R30" s="139"/>
      <c r="S30" s="158"/>
      <c r="T30" s="158"/>
      <c r="U30" s="158">
        <v>1</v>
      </c>
      <c r="V30" s="91">
        <v>600</v>
      </c>
      <c r="W30" s="61"/>
    </row>
    <row r="31" spans="1:23">
      <c r="A31" s="61">
        <v>23</v>
      </c>
      <c r="B31" s="85" t="s">
        <v>239</v>
      </c>
      <c r="C31" s="68" t="s">
        <v>261</v>
      </c>
      <c r="D31" s="61" t="s">
        <v>36</v>
      </c>
      <c r="E31" s="61"/>
      <c r="F31" s="61"/>
      <c r="G31" s="31">
        <v>485000</v>
      </c>
      <c r="H31" s="61" t="s">
        <v>266</v>
      </c>
      <c r="I31" s="61"/>
      <c r="J31" s="173">
        <v>485000</v>
      </c>
      <c r="K31" s="61"/>
      <c r="L31" s="138"/>
      <c r="M31" s="138"/>
      <c r="N31" s="138"/>
      <c r="O31" s="138"/>
      <c r="P31" s="137"/>
      <c r="Q31" s="138"/>
      <c r="R31" s="139"/>
      <c r="S31" s="158"/>
      <c r="T31" s="158"/>
      <c r="U31" s="158">
        <v>1</v>
      </c>
      <c r="V31" s="91">
        <v>520</v>
      </c>
      <c r="W31" s="61"/>
    </row>
    <row r="32" spans="1:23" ht="26.25">
      <c r="A32" s="61">
        <v>24</v>
      </c>
      <c r="B32" s="89" t="s">
        <v>240</v>
      </c>
      <c r="C32" s="68" t="s">
        <v>262</v>
      </c>
      <c r="D32" s="61" t="s">
        <v>36</v>
      </c>
      <c r="E32" s="61"/>
      <c r="F32" s="61"/>
      <c r="G32" s="31">
        <v>970000</v>
      </c>
      <c r="H32" s="61" t="s">
        <v>266</v>
      </c>
      <c r="I32" s="61"/>
      <c r="J32" s="173">
        <v>970000</v>
      </c>
      <c r="K32" s="61"/>
      <c r="L32" s="138"/>
      <c r="M32" s="138"/>
      <c r="N32" s="138"/>
      <c r="O32" s="138"/>
      <c r="P32" s="137"/>
      <c r="Q32" s="138"/>
      <c r="R32" s="139"/>
      <c r="S32" s="158"/>
      <c r="T32" s="158"/>
      <c r="U32" s="158">
        <v>1</v>
      </c>
      <c r="V32" s="91">
        <v>650</v>
      </c>
      <c r="W32" s="61"/>
    </row>
    <row r="33" spans="1:23">
      <c r="A33" s="61">
        <v>25</v>
      </c>
      <c r="B33" s="85" t="s">
        <v>241</v>
      </c>
      <c r="C33" s="68" t="s">
        <v>204</v>
      </c>
      <c r="D33" s="61" t="s">
        <v>36</v>
      </c>
      <c r="E33" s="61"/>
      <c r="F33" s="61"/>
      <c r="G33" s="31">
        <v>582000</v>
      </c>
      <c r="H33" s="61" t="s">
        <v>266</v>
      </c>
      <c r="I33" s="61"/>
      <c r="J33" s="173">
        <v>582000</v>
      </c>
      <c r="K33" s="61"/>
      <c r="L33" s="138"/>
      <c r="M33" s="138"/>
      <c r="N33" s="138"/>
      <c r="O33" s="138"/>
      <c r="P33" s="137"/>
      <c r="Q33" s="138"/>
      <c r="R33" s="139"/>
      <c r="S33" s="158"/>
      <c r="T33" s="158"/>
      <c r="U33" s="158">
        <v>1</v>
      </c>
      <c r="V33" s="91">
        <v>480</v>
      </c>
      <c r="W33" s="61"/>
    </row>
    <row r="34" spans="1:23" ht="39">
      <c r="A34" s="61">
        <v>26</v>
      </c>
      <c r="B34" s="89" t="s">
        <v>242</v>
      </c>
      <c r="C34" s="68" t="s">
        <v>205</v>
      </c>
      <c r="D34" s="61" t="s">
        <v>36</v>
      </c>
      <c r="E34" s="61"/>
      <c r="F34" s="61"/>
      <c r="G34" s="31">
        <v>582000</v>
      </c>
      <c r="H34" s="61" t="s">
        <v>266</v>
      </c>
      <c r="I34" s="61"/>
      <c r="J34" s="173">
        <v>562222.54</v>
      </c>
      <c r="K34" s="61"/>
      <c r="L34" s="138"/>
      <c r="M34" s="138"/>
      <c r="N34" s="138"/>
      <c r="O34" s="138"/>
      <c r="P34" s="137"/>
      <c r="Q34" s="138"/>
      <c r="R34" s="139"/>
      <c r="S34" s="158"/>
      <c r="T34" s="158"/>
      <c r="U34" s="158">
        <v>1</v>
      </c>
      <c r="V34" s="91">
        <v>350</v>
      </c>
      <c r="W34" s="61"/>
    </row>
    <row r="35" spans="1:23" ht="26.25">
      <c r="A35" s="61">
        <v>27</v>
      </c>
      <c r="B35" s="85" t="s">
        <v>243</v>
      </c>
      <c r="C35" s="68" t="s">
        <v>206</v>
      </c>
      <c r="D35" s="61" t="s">
        <v>36</v>
      </c>
      <c r="E35" s="61"/>
      <c r="F35" s="61"/>
      <c r="G35" s="31">
        <v>485000</v>
      </c>
      <c r="H35" s="61" t="s">
        <v>266</v>
      </c>
      <c r="I35" s="61"/>
      <c r="J35" s="173">
        <v>459647.48</v>
      </c>
      <c r="K35" s="61"/>
      <c r="L35" s="138"/>
      <c r="M35" s="138"/>
      <c r="N35" s="138"/>
      <c r="O35" s="138"/>
      <c r="P35" s="137"/>
      <c r="Q35" s="138"/>
      <c r="R35" s="139"/>
      <c r="S35" s="158"/>
      <c r="T35" s="158"/>
      <c r="U35" s="158">
        <v>1</v>
      </c>
      <c r="V35" s="91">
        <v>380</v>
      </c>
      <c r="W35" s="61"/>
    </row>
    <row r="36" spans="1:23">
      <c r="A36" s="61">
        <v>28</v>
      </c>
      <c r="B36" s="89" t="s">
        <v>263</v>
      </c>
      <c r="C36" s="68" t="s">
        <v>206</v>
      </c>
      <c r="D36" s="61" t="s">
        <v>36</v>
      </c>
      <c r="E36" s="61"/>
      <c r="F36" s="61"/>
      <c r="G36" s="31">
        <v>485000</v>
      </c>
      <c r="H36" s="61" t="s">
        <v>266</v>
      </c>
      <c r="I36" s="61"/>
      <c r="J36" s="173">
        <v>482637</v>
      </c>
      <c r="K36" s="61"/>
      <c r="L36" s="138"/>
      <c r="M36" s="138"/>
      <c r="N36" s="138"/>
      <c r="O36" s="138"/>
      <c r="P36" s="137"/>
      <c r="Q36" s="138"/>
      <c r="R36" s="139"/>
      <c r="S36" s="158"/>
      <c r="T36" s="158"/>
      <c r="U36" s="158">
        <v>1</v>
      </c>
      <c r="V36" s="91">
        <v>250</v>
      </c>
      <c r="W36" s="61"/>
    </row>
    <row r="37" spans="1:23" ht="26.25">
      <c r="A37" s="61">
        <v>29</v>
      </c>
      <c r="B37" s="85" t="s">
        <v>264</v>
      </c>
      <c r="C37" s="68" t="s">
        <v>208</v>
      </c>
      <c r="D37" s="61" t="s">
        <v>36</v>
      </c>
      <c r="E37" s="61"/>
      <c r="F37" s="61"/>
      <c r="G37" s="31">
        <v>582000</v>
      </c>
      <c r="H37" s="61" t="s">
        <v>266</v>
      </c>
      <c r="I37" s="61"/>
      <c r="J37" s="173">
        <v>582000</v>
      </c>
      <c r="K37" s="61"/>
      <c r="L37" s="138"/>
      <c r="M37" s="138"/>
      <c r="N37" s="138"/>
      <c r="O37" s="138"/>
      <c r="P37" s="137"/>
      <c r="Q37" s="138"/>
      <c r="R37" s="139"/>
      <c r="S37" s="158"/>
      <c r="T37" s="158"/>
      <c r="U37" s="158">
        <v>1</v>
      </c>
      <c r="V37" s="91">
        <v>350</v>
      </c>
      <c r="W37" s="61"/>
    </row>
    <row r="38" spans="1:23" ht="26.25">
      <c r="A38" s="61">
        <v>30</v>
      </c>
      <c r="B38" s="89" t="s">
        <v>265</v>
      </c>
      <c r="C38" s="66" t="s">
        <v>207</v>
      </c>
      <c r="D38" s="61" t="s">
        <v>36</v>
      </c>
      <c r="E38" s="61"/>
      <c r="F38" s="61"/>
      <c r="G38" s="31">
        <v>582000</v>
      </c>
      <c r="H38" s="61" t="s">
        <v>266</v>
      </c>
      <c r="I38" s="61"/>
      <c r="J38" s="173">
        <v>569694.18000000005</v>
      </c>
      <c r="K38" s="61"/>
      <c r="L38" s="138"/>
      <c r="M38" s="138"/>
      <c r="N38" s="138"/>
      <c r="O38" s="138"/>
      <c r="P38" s="137"/>
      <c r="Q38" s="138"/>
      <c r="R38" s="139"/>
      <c r="S38" s="158"/>
      <c r="T38" s="158"/>
      <c r="U38" s="158">
        <v>1</v>
      </c>
      <c r="V38" s="91">
        <v>230</v>
      </c>
      <c r="W38" s="61"/>
    </row>
    <row r="39" spans="1:23">
      <c r="A39" s="61">
        <v>31</v>
      </c>
      <c r="B39" s="85" t="s">
        <v>244</v>
      </c>
      <c r="C39" s="66" t="s">
        <v>209</v>
      </c>
      <c r="D39" s="61" t="s">
        <v>36</v>
      </c>
      <c r="E39" s="61"/>
      <c r="F39" s="61"/>
      <c r="G39" s="31">
        <v>582000</v>
      </c>
      <c r="H39" s="61" t="s">
        <v>266</v>
      </c>
      <c r="I39" s="61"/>
      <c r="J39" s="173">
        <v>582000</v>
      </c>
      <c r="K39" s="61"/>
      <c r="L39" s="138"/>
      <c r="M39" s="138"/>
      <c r="N39" s="138"/>
      <c r="O39" s="138"/>
      <c r="P39" s="137"/>
      <c r="Q39" s="138"/>
      <c r="R39" s="139"/>
      <c r="S39" s="158"/>
      <c r="T39" s="158"/>
      <c r="U39" s="158">
        <v>1</v>
      </c>
      <c r="V39" s="95">
        <v>250</v>
      </c>
      <c r="W39" s="61"/>
    </row>
    <row r="40" spans="1:23">
      <c r="A40" s="61">
        <v>32</v>
      </c>
      <c r="B40" s="85" t="s">
        <v>246</v>
      </c>
      <c r="C40" s="66" t="s">
        <v>209</v>
      </c>
      <c r="D40" s="61" t="s">
        <v>36</v>
      </c>
      <c r="E40" s="61"/>
      <c r="F40" s="61"/>
      <c r="G40" s="31">
        <v>388000</v>
      </c>
      <c r="H40" s="61" t="s">
        <v>266</v>
      </c>
      <c r="I40" s="61"/>
      <c r="J40" s="173">
        <v>388000</v>
      </c>
      <c r="K40" s="61"/>
      <c r="L40" s="138"/>
      <c r="M40" s="138"/>
      <c r="N40" s="138"/>
      <c r="O40" s="138"/>
      <c r="P40" s="137"/>
      <c r="Q40" s="138"/>
      <c r="R40" s="139"/>
      <c r="S40" s="158"/>
      <c r="T40" s="158"/>
      <c r="U40" s="158">
        <v>1</v>
      </c>
      <c r="V40" s="96">
        <v>450</v>
      </c>
      <c r="W40" s="61"/>
    </row>
    <row r="41" spans="1:23">
      <c r="A41" s="61">
        <v>33</v>
      </c>
      <c r="B41" s="85" t="s">
        <v>247</v>
      </c>
      <c r="C41" s="69" t="s">
        <v>210</v>
      </c>
      <c r="D41" s="61" t="s">
        <v>36</v>
      </c>
      <c r="E41" s="61"/>
      <c r="F41" s="61"/>
      <c r="G41" s="31">
        <v>485000</v>
      </c>
      <c r="H41" s="61" t="s">
        <v>266</v>
      </c>
      <c r="I41" s="61"/>
      <c r="J41" s="173">
        <v>474986</v>
      </c>
      <c r="K41" s="61"/>
      <c r="L41" s="137"/>
      <c r="M41" s="137"/>
      <c r="N41" s="137"/>
      <c r="O41" s="137"/>
      <c r="P41" s="137"/>
      <c r="Q41" s="137"/>
      <c r="R41" s="157"/>
      <c r="S41" s="155"/>
      <c r="T41" s="157"/>
      <c r="U41" s="157">
        <v>1</v>
      </c>
      <c r="V41" s="96">
        <v>650</v>
      </c>
      <c r="W41" s="61"/>
    </row>
    <row r="42" spans="1:23">
      <c r="A42" s="61">
        <v>34</v>
      </c>
      <c r="B42" s="85" t="s">
        <v>248</v>
      </c>
      <c r="C42" s="69" t="s">
        <v>210</v>
      </c>
      <c r="D42" s="61" t="s">
        <v>36</v>
      </c>
      <c r="E42" s="61"/>
      <c r="F42" s="61"/>
      <c r="G42" s="31">
        <v>485000</v>
      </c>
      <c r="H42" s="61" t="s">
        <v>266</v>
      </c>
      <c r="I42" s="61"/>
      <c r="J42" s="173">
        <v>485000</v>
      </c>
      <c r="K42" s="61"/>
      <c r="L42" s="137"/>
      <c r="M42" s="137"/>
      <c r="N42" s="137"/>
      <c r="O42" s="137"/>
      <c r="P42" s="137"/>
      <c r="Q42" s="137"/>
      <c r="R42" s="157"/>
      <c r="S42" s="155"/>
      <c r="T42" s="157"/>
      <c r="U42" s="157">
        <v>1</v>
      </c>
      <c r="V42" s="96">
        <v>430</v>
      </c>
      <c r="W42" s="61"/>
    </row>
    <row r="43" spans="1:23" ht="26.25">
      <c r="A43" s="61">
        <v>35</v>
      </c>
      <c r="B43" s="85" t="s">
        <v>249</v>
      </c>
      <c r="C43" s="69" t="s">
        <v>211</v>
      </c>
      <c r="D43" s="61" t="s">
        <v>36</v>
      </c>
      <c r="E43" s="61"/>
      <c r="F43" s="61"/>
      <c r="G43" s="31">
        <v>582000</v>
      </c>
      <c r="H43" s="61" t="s">
        <v>266</v>
      </c>
      <c r="I43" s="61"/>
      <c r="J43" s="173">
        <v>965040.72</v>
      </c>
      <c r="K43" s="61"/>
      <c r="L43" s="137"/>
      <c r="M43" s="137"/>
      <c r="N43" s="137"/>
      <c r="O43" s="137"/>
      <c r="P43" s="137"/>
      <c r="Q43" s="137"/>
      <c r="R43" s="157"/>
      <c r="S43" s="155"/>
      <c r="T43" s="157"/>
      <c r="U43" s="157">
        <v>1</v>
      </c>
      <c r="V43" s="96">
        <v>240</v>
      </c>
      <c r="W43" s="61"/>
    </row>
    <row r="44" spans="1:23">
      <c r="A44" s="61">
        <v>36</v>
      </c>
      <c r="B44" s="85" t="s">
        <v>250</v>
      </c>
      <c r="C44" s="69" t="s">
        <v>212</v>
      </c>
      <c r="D44" s="61" t="s">
        <v>36</v>
      </c>
      <c r="E44" s="61"/>
      <c r="F44" s="61"/>
      <c r="G44" s="31">
        <v>582000</v>
      </c>
      <c r="H44" s="61" t="s">
        <v>266</v>
      </c>
      <c r="I44" s="61"/>
      <c r="J44" s="173">
        <v>582000</v>
      </c>
      <c r="K44" s="61"/>
      <c r="L44" s="137"/>
      <c r="M44" s="137"/>
      <c r="N44" s="137"/>
      <c r="O44" s="137"/>
      <c r="P44" s="137"/>
      <c r="Q44" s="137"/>
      <c r="R44" s="156"/>
      <c r="S44" s="155"/>
      <c r="T44" s="157"/>
      <c r="U44" s="157">
        <v>1</v>
      </c>
      <c r="V44" s="96">
        <v>650</v>
      </c>
      <c r="W44" s="61"/>
    </row>
    <row r="45" spans="1:23" ht="26.25">
      <c r="A45" s="61">
        <v>37</v>
      </c>
      <c r="B45" s="85" t="s">
        <v>251</v>
      </c>
      <c r="C45" s="69" t="s">
        <v>195</v>
      </c>
      <c r="D45" s="61" t="s">
        <v>42</v>
      </c>
      <c r="E45" s="61"/>
      <c r="F45" s="61"/>
      <c r="G45" s="31">
        <v>194000</v>
      </c>
      <c r="H45" s="61" t="s">
        <v>266</v>
      </c>
      <c r="I45" s="61"/>
      <c r="J45" s="173">
        <v>194000</v>
      </c>
      <c r="K45" s="61"/>
      <c r="L45" s="137"/>
      <c r="M45" s="137"/>
      <c r="N45" s="137"/>
      <c r="O45" s="137"/>
      <c r="P45" s="137"/>
      <c r="Q45" s="137"/>
      <c r="R45" s="156"/>
      <c r="S45" s="155"/>
      <c r="T45" s="157"/>
      <c r="U45" s="157">
        <v>1</v>
      </c>
      <c r="V45" s="96">
        <v>800</v>
      </c>
      <c r="W45" s="61"/>
    </row>
    <row r="46" spans="1:23" ht="26.25">
      <c r="A46" s="61">
        <v>38</v>
      </c>
      <c r="B46" s="85" t="s">
        <v>252</v>
      </c>
      <c r="C46" s="69" t="s">
        <v>193</v>
      </c>
      <c r="D46" s="61" t="s">
        <v>42</v>
      </c>
      <c r="E46" s="61"/>
      <c r="F46" s="61"/>
      <c r="G46" s="31">
        <v>194000</v>
      </c>
      <c r="H46" s="61" t="s">
        <v>266</v>
      </c>
      <c r="I46" s="61"/>
      <c r="J46" s="173">
        <v>194000</v>
      </c>
      <c r="K46" s="61"/>
      <c r="L46" s="137"/>
      <c r="M46" s="137"/>
      <c r="N46" s="137"/>
      <c r="O46" s="137"/>
      <c r="P46" s="137"/>
      <c r="Q46" s="137"/>
      <c r="R46" s="156"/>
      <c r="S46" s="155"/>
      <c r="T46" s="157"/>
      <c r="U46" s="157">
        <v>1</v>
      </c>
      <c r="V46" s="96">
        <v>600</v>
      </c>
      <c r="W46" s="61"/>
    </row>
    <row r="47" spans="1:23">
      <c r="A47" s="61">
        <v>39</v>
      </c>
      <c r="B47" s="85" t="s">
        <v>253</v>
      </c>
      <c r="C47" s="69" t="s">
        <v>208</v>
      </c>
      <c r="D47" s="61" t="s">
        <v>42</v>
      </c>
      <c r="E47" s="61"/>
      <c r="F47" s="61"/>
      <c r="G47" s="31">
        <v>194000</v>
      </c>
      <c r="H47" s="61" t="s">
        <v>266</v>
      </c>
      <c r="I47" s="61"/>
      <c r="J47" s="173">
        <v>194000</v>
      </c>
      <c r="K47" s="61"/>
      <c r="L47" s="137"/>
      <c r="M47" s="137"/>
      <c r="N47" s="137"/>
      <c r="O47" s="137"/>
      <c r="P47" s="137"/>
      <c r="Q47" s="137"/>
      <c r="R47" s="156"/>
      <c r="S47" s="155"/>
      <c r="T47" s="157"/>
      <c r="U47" s="157">
        <v>1</v>
      </c>
      <c r="V47" s="96">
        <v>700</v>
      </c>
      <c r="W47" s="61"/>
    </row>
    <row r="48" spans="1:23" ht="25.5">
      <c r="A48" s="61">
        <v>40</v>
      </c>
      <c r="B48" s="84" t="s">
        <v>416</v>
      </c>
      <c r="C48" s="68" t="s">
        <v>188</v>
      </c>
      <c r="D48" s="61" t="s">
        <v>36</v>
      </c>
      <c r="E48" s="61"/>
      <c r="F48" s="61"/>
      <c r="G48" s="31">
        <v>776000</v>
      </c>
      <c r="H48" s="61" t="s">
        <v>266</v>
      </c>
      <c r="I48" s="61"/>
      <c r="J48" s="191">
        <v>776000</v>
      </c>
      <c r="K48" s="61"/>
      <c r="L48" s="183"/>
      <c r="M48" s="188"/>
      <c r="N48" s="189"/>
      <c r="O48" s="189"/>
      <c r="P48" s="189"/>
      <c r="Q48" s="189"/>
      <c r="R48" s="190"/>
      <c r="S48" s="221"/>
      <c r="T48" s="190"/>
      <c r="U48" s="190">
        <v>1</v>
      </c>
      <c r="V48" s="130">
        <v>550</v>
      </c>
      <c r="W48" s="61"/>
    </row>
    <row r="49" spans="1:23" ht="26.25">
      <c r="A49" s="61">
        <v>41</v>
      </c>
      <c r="B49" s="89" t="s">
        <v>289</v>
      </c>
      <c r="C49" s="35" t="s">
        <v>189</v>
      </c>
      <c r="D49" s="61" t="s">
        <v>36</v>
      </c>
      <c r="E49" s="61"/>
      <c r="F49" s="61"/>
      <c r="G49" s="31">
        <v>776000</v>
      </c>
      <c r="H49" s="61" t="s">
        <v>266</v>
      </c>
      <c r="I49" s="61"/>
      <c r="J49" s="199"/>
      <c r="K49" s="61"/>
      <c r="L49" s="183"/>
      <c r="M49" s="188"/>
      <c r="N49" s="196"/>
      <c r="O49" s="196"/>
      <c r="P49" s="196"/>
      <c r="Q49" s="189"/>
      <c r="R49" s="197"/>
      <c r="S49" s="198">
        <v>1</v>
      </c>
      <c r="T49" s="197"/>
      <c r="U49" s="197"/>
      <c r="V49" s="91">
        <v>480</v>
      </c>
      <c r="W49" s="61"/>
    </row>
    <row r="50" spans="1:23" ht="39">
      <c r="A50" s="61">
        <v>42</v>
      </c>
      <c r="B50" s="85" t="s">
        <v>290</v>
      </c>
      <c r="C50" s="35" t="s">
        <v>190</v>
      </c>
      <c r="D50" s="61" t="s">
        <v>36</v>
      </c>
      <c r="E50" s="61"/>
      <c r="F50" s="61"/>
      <c r="G50" s="31">
        <v>776000</v>
      </c>
      <c r="H50" s="61" t="s">
        <v>266</v>
      </c>
      <c r="I50" s="61"/>
      <c r="J50" s="199"/>
      <c r="K50" s="61"/>
      <c r="L50" s="183"/>
      <c r="M50" s="188"/>
      <c r="N50" s="196"/>
      <c r="O50" s="196"/>
      <c r="P50" s="196"/>
      <c r="Q50" s="189"/>
      <c r="R50" s="197"/>
      <c r="S50" s="198"/>
      <c r="T50" s="197"/>
      <c r="U50" s="197">
        <v>1</v>
      </c>
      <c r="V50" s="91">
        <v>1500</v>
      </c>
      <c r="W50" s="61"/>
    </row>
    <row r="51" spans="1:23">
      <c r="A51" s="61">
        <v>43</v>
      </c>
      <c r="B51" s="89" t="s">
        <v>291</v>
      </c>
      <c r="C51" s="35" t="s">
        <v>191</v>
      </c>
      <c r="D51" s="61" t="s">
        <v>36</v>
      </c>
      <c r="E51" s="61"/>
      <c r="F51" s="61"/>
      <c r="G51" s="31">
        <v>776000</v>
      </c>
      <c r="H51" s="61" t="s">
        <v>266</v>
      </c>
      <c r="I51" s="61"/>
      <c r="J51" s="199"/>
      <c r="K51" s="61"/>
      <c r="L51" s="183"/>
      <c r="M51" s="188"/>
      <c r="N51" s="196"/>
      <c r="O51" s="196"/>
      <c r="P51" s="196"/>
      <c r="Q51" s="189"/>
      <c r="R51" s="197">
        <v>1</v>
      </c>
      <c r="S51" s="198"/>
      <c r="T51" s="197"/>
      <c r="U51" s="197"/>
      <c r="V51" s="91">
        <v>800</v>
      </c>
      <c r="W51" s="61"/>
    </row>
    <row r="52" spans="1:23" ht="26.25">
      <c r="A52" s="61">
        <v>44</v>
      </c>
      <c r="B52" s="85" t="s">
        <v>292</v>
      </c>
      <c r="C52" s="35" t="s">
        <v>192</v>
      </c>
      <c r="D52" s="61" t="s">
        <v>36</v>
      </c>
      <c r="E52" s="61"/>
      <c r="F52" s="61"/>
      <c r="G52" s="31">
        <v>776000</v>
      </c>
      <c r="H52" s="61" t="s">
        <v>266</v>
      </c>
      <c r="I52" s="61"/>
      <c r="J52" s="199">
        <v>776000</v>
      </c>
      <c r="K52" s="61"/>
      <c r="L52" s="183"/>
      <c r="M52" s="188"/>
      <c r="N52" s="196"/>
      <c r="O52" s="196"/>
      <c r="P52" s="196"/>
      <c r="Q52" s="189"/>
      <c r="R52" s="197"/>
      <c r="S52" s="198"/>
      <c r="T52" s="197"/>
      <c r="U52" s="197">
        <v>1</v>
      </c>
      <c r="V52" s="91">
        <v>450</v>
      </c>
      <c r="W52" s="61"/>
    </row>
    <row r="53" spans="1:23" ht="26.25">
      <c r="A53" s="61">
        <v>45</v>
      </c>
      <c r="B53" s="85" t="s">
        <v>293</v>
      </c>
      <c r="C53" s="35" t="s">
        <v>193</v>
      </c>
      <c r="D53" s="61" t="s">
        <v>36</v>
      </c>
      <c r="E53" s="61"/>
      <c r="F53" s="61"/>
      <c r="G53" s="31">
        <v>776000</v>
      </c>
      <c r="H53" s="61" t="s">
        <v>266</v>
      </c>
      <c r="I53" s="61"/>
      <c r="J53" s="199">
        <v>776000</v>
      </c>
      <c r="K53" s="61"/>
      <c r="L53" s="183"/>
      <c r="M53" s="188"/>
      <c r="N53" s="196"/>
      <c r="O53" s="196"/>
      <c r="P53" s="196"/>
      <c r="Q53" s="189"/>
      <c r="R53" s="197"/>
      <c r="S53" s="198"/>
      <c r="T53" s="197"/>
      <c r="U53" s="197">
        <v>1</v>
      </c>
      <c r="V53" s="91">
        <v>550</v>
      </c>
      <c r="W53" s="61"/>
    </row>
    <row r="54" spans="1:23" ht="26.25">
      <c r="A54" s="61">
        <v>46</v>
      </c>
      <c r="B54" s="85" t="s">
        <v>294</v>
      </c>
      <c r="C54" s="35" t="s">
        <v>194</v>
      </c>
      <c r="D54" s="61" t="s">
        <v>36</v>
      </c>
      <c r="E54" s="61"/>
      <c r="F54" s="61"/>
      <c r="G54" s="31">
        <v>776000</v>
      </c>
      <c r="H54" s="61" t="s">
        <v>266</v>
      </c>
      <c r="I54" s="61"/>
      <c r="J54" s="199">
        <v>776000</v>
      </c>
      <c r="K54" s="61"/>
      <c r="L54" s="183"/>
      <c r="M54" s="188"/>
      <c r="N54" s="196"/>
      <c r="O54" s="196"/>
      <c r="P54" s="196"/>
      <c r="Q54" s="189"/>
      <c r="R54" s="197"/>
      <c r="S54" s="198"/>
      <c r="T54" s="197"/>
      <c r="U54" s="197">
        <v>1</v>
      </c>
      <c r="V54" s="91">
        <v>700</v>
      </c>
      <c r="W54" s="61"/>
    </row>
    <row r="55" spans="1:23">
      <c r="A55" s="61">
        <v>47</v>
      </c>
      <c r="B55" s="85" t="s">
        <v>295</v>
      </c>
      <c r="C55" s="35" t="s">
        <v>195</v>
      </c>
      <c r="D55" s="61" t="s">
        <v>36</v>
      </c>
      <c r="E55" s="61"/>
      <c r="F55" s="61"/>
      <c r="G55" s="31">
        <v>776000</v>
      </c>
      <c r="H55" s="61" t="s">
        <v>266</v>
      </c>
      <c r="I55" s="61"/>
      <c r="J55" s="199">
        <v>771684.48</v>
      </c>
      <c r="K55" s="61"/>
      <c r="L55" s="183"/>
      <c r="M55" s="188"/>
      <c r="N55" s="196"/>
      <c r="O55" s="196"/>
      <c r="P55" s="196"/>
      <c r="Q55" s="189"/>
      <c r="R55" s="197"/>
      <c r="S55" s="198"/>
      <c r="T55" s="197"/>
      <c r="U55" s="197">
        <v>1</v>
      </c>
      <c r="V55" s="91">
        <v>600</v>
      </c>
      <c r="W55" s="61"/>
    </row>
    <row r="56" spans="1:23">
      <c r="A56" s="61">
        <v>48</v>
      </c>
      <c r="B56" s="85" t="s">
        <v>296</v>
      </c>
      <c r="C56" s="68" t="s">
        <v>196</v>
      </c>
      <c r="D56" s="61" t="s">
        <v>36</v>
      </c>
      <c r="E56" s="61"/>
      <c r="F56" s="61"/>
      <c r="G56" s="31">
        <v>776000</v>
      </c>
      <c r="H56" s="61" t="s">
        <v>266</v>
      </c>
      <c r="I56" s="61"/>
      <c r="J56" s="199"/>
      <c r="K56" s="61"/>
      <c r="L56" s="183"/>
      <c r="M56" s="188"/>
      <c r="N56" s="196"/>
      <c r="O56" s="196"/>
      <c r="P56" s="196"/>
      <c r="Q56" s="189"/>
      <c r="R56" s="197"/>
      <c r="S56" s="198">
        <v>1</v>
      </c>
      <c r="T56" s="197"/>
      <c r="U56" s="197"/>
      <c r="V56" s="91">
        <v>250</v>
      </c>
      <c r="W56" s="61"/>
    </row>
    <row r="57" spans="1:23" ht="39">
      <c r="A57" s="61">
        <v>49</v>
      </c>
      <c r="B57" s="85" t="s">
        <v>351</v>
      </c>
      <c r="C57" s="68" t="s">
        <v>197</v>
      </c>
      <c r="D57" s="61" t="s">
        <v>36</v>
      </c>
      <c r="E57" s="61"/>
      <c r="F57" s="61"/>
      <c r="G57" s="31">
        <v>776000</v>
      </c>
      <c r="H57" s="61" t="s">
        <v>266</v>
      </c>
      <c r="I57" s="61"/>
      <c r="J57" s="199">
        <v>776000</v>
      </c>
      <c r="K57" s="61"/>
      <c r="L57" s="183"/>
      <c r="M57" s="188"/>
      <c r="N57" s="196"/>
      <c r="O57" s="196"/>
      <c r="P57" s="196"/>
      <c r="Q57" s="189"/>
      <c r="R57" s="197"/>
      <c r="S57" s="198"/>
      <c r="T57" s="197"/>
      <c r="U57" s="197">
        <v>1</v>
      </c>
      <c r="V57" s="91">
        <v>150</v>
      </c>
      <c r="W57" s="61"/>
    </row>
    <row r="58" spans="1:23">
      <c r="A58" s="61">
        <v>50</v>
      </c>
      <c r="B58" s="85" t="s">
        <v>297</v>
      </c>
      <c r="C58" s="68" t="s">
        <v>198</v>
      </c>
      <c r="D58" s="61" t="s">
        <v>36</v>
      </c>
      <c r="E58" s="61"/>
      <c r="F58" s="61"/>
      <c r="G58" s="31">
        <v>776000</v>
      </c>
      <c r="H58" s="61" t="s">
        <v>266</v>
      </c>
      <c r="I58" s="61"/>
      <c r="J58" s="199">
        <v>776000</v>
      </c>
      <c r="K58" s="61"/>
      <c r="L58" s="183"/>
      <c r="M58" s="188"/>
      <c r="N58" s="196"/>
      <c r="O58" s="196"/>
      <c r="P58" s="196"/>
      <c r="Q58" s="189"/>
      <c r="R58" s="197"/>
      <c r="S58" s="198"/>
      <c r="T58" s="197"/>
      <c r="U58" s="197">
        <v>1</v>
      </c>
      <c r="V58" s="91">
        <v>700</v>
      </c>
      <c r="W58" s="61"/>
    </row>
    <row r="59" spans="1:23" ht="26.25">
      <c r="A59" s="61">
        <v>51</v>
      </c>
      <c r="B59" s="85" t="s">
        <v>298</v>
      </c>
      <c r="C59" s="68" t="s">
        <v>199</v>
      </c>
      <c r="D59" s="61" t="s">
        <v>36</v>
      </c>
      <c r="E59" s="61"/>
      <c r="F59" s="61"/>
      <c r="G59" s="31">
        <v>776000</v>
      </c>
      <c r="H59" s="61" t="s">
        <v>266</v>
      </c>
      <c r="I59" s="61"/>
      <c r="J59" s="199"/>
      <c r="K59" s="61"/>
      <c r="L59" s="183"/>
      <c r="M59" s="188"/>
      <c r="N59" s="196"/>
      <c r="O59" s="196"/>
      <c r="P59" s="196"/>
      <c r="Q59" s="189"/>
      <c r="R59" s="197"/>
      <c r="S59" s="198"/>
      <c r="T59" s="197"/>
      <c r="U59" s="197">
        <v>1</v>
      </c>
      <c r="V59" s="91">
        <v>600</v>
      </c>
      <c r="W59" s="61"/>
    </row>
    <row r="60" spans="1:23" ht="39">
      <c r="A60" s="61">
        <v>52</v>
      </c>
      <c r="B60" s="85" t="s">
        <v>299</v>
      </c>
      <c r="C60" s="68" t="s">
        <v>200</v>
      </c>
      <c r="D60" s="61" t="s">
        <v>36</v>
      </c>
      <c r="E60" s="61"/>
      <c r="F60" s="61"/>
      <c r="G60" s="31">
        <v>776000</v>
      </c>
      <c r="H60" s="61" t="s">
        <v>266</v>
      </c>
      <c r="I60" s="61"/>
      <c r="J60" s="199"/>
      <c r="K60" s="61"/>
      <c r="L60" s="183"/>
      <c r="M60" s="188"/>
      <c r="N60" s="196"/>
      <c r="O60" s="196"/>
      <c r="P60" s="196"/>
      <c r="Q60" s="189"/>
      <c r="R60" s="197"/>
      <c r="S60" s="198"/>
      <c r="T60" s="197"/>
      <c r="U60" s="197">
        <v>1</v>
      </c>
      <c r="V60" s="91">
        <v>250</v>
      </c>
      <c r="W60" s="61"/>
    </row>
    <row r="61" spans="1:23" ht="39">
      <c r="A61" s="61">
        <v>53</v>
      </c>
      <c r="B61" s="85" t="s">
        <v>300</v>
      </c>
      <c r="C61" s="35" t="s">
        <v>201</v>
      </c>
      <c r="D61" s="61" t="s">
        <v>36</v>
      </c>
      <c r="E61" s="61"/>
      <c r="F61" s="61"/>
      <c r="G61" s="31">
        <v>776000</v>
      </c>
      <c r="H61" s="61" t="s">
        <v>266</v>
      </c>
      <c r="I61" s="61"/>
      <c r="J61" s="199">
        <v>774972.5</v>
      </c>
      <c r="K61" s="61"/>
      <c r="L61" s="183"/>
      <c r="M61" s="188"/>
      <c r="N61" s="196"/>
      <c r="O61" s="196"/>
      <c r="P61" s="196"/>
      <c r="Q61" s="189"/>
      <c r="R61" s="197"/>
      <c r="S61" s="198"/>
      <c r="T61" s="197"/>
      <c r="U61" s="197">
        <v>1</v>
      </c>
      <c r="V61" s="91">
        <v>300</v>
      </c>
      <c r="W61" s="61"/>
    </row>
    <row r="62" spans="1:23">
      <c r="A62" s="61">
        <v>54</v>
      </c>
      <c r="B62" s="89" t="s">
        <v>301</v>
      </c>
      <c r="C62" s="68" t="s">
        <v>202</v>
      </c>
      <c r="D62" s="61" t="s">
        <v>36</v>
      </c>
      <c r="E62" s="61"/>
      <c r="F62" s="61"/>
      <c r="G62" s="31">
        <v>776000</v>
      </c>
      <c r="H62" s="61" t="s">
        <v>266</v>
      </c>
      <c r="I62" s="61"/>
      <c r="J62" s="199"/>
      <c r="K62" s="61"/>
      <c r="L62" s="183"/>
      <c r="M62" s="188"/>
      <c r="N62" s="196"/>
      <c r="O62" s="196"/>
      <c r="P62" s="196">
        <v>1</v>
      </c>
      <c r="Q62" s="189"/>
      <c r="R62" s="197"/>
      <c r="S62" s="198"/>
      <c r="T62" s="197"/>
      <c r="U62" s="197"/>
      <c r="V62" s="91">
        <v>1500</v>
      </c>
      <c r="W62" s="61"/>
    </row>
    <row r="63" spans="1:23">
      <c r="A63" s="61">
        <v>55</v>
      </c>
      <c r="B63" s="89" t="s">
        <v>302</v>
      </c>
      <c r="C63" s="35" t="s">
        <v>259</v>
      </c>
      <c r="D63" s="61" t="s">
        <v>36</v>
      </c>
      <c r="E63" s="61"/>
      <c r="F63" s="61"/>
      <c r="G63" s="31">
        <v>776000</v>
      </c>
      <c r="H63" s="61" t="s">
        <v>266</v>
      </c>
      <c r="I63" s="61"/>
      <c r="J63" s="199">
        <v>776000</v>
      </c>
      <c r="K63" s="61"/>
      <c r="L63" s="183"/>
      <c r="M63" s="188"/>
      <c r="N63" s="196"/>
      <c r="O63" s="196"/>
      <c r="P63" s="196"/>
      <c r="Q63" s="189"/>
      <c r="R63" s="197"/>
      <c r="S63" s="198"/>
      <c r="T63" s="197"/>
      <c r="U63" s="197">
        <v>1</v>
      </c>
      <c r="V63" s="91">
        <v>1000</v>
      </c>
      <c r="W63" s="61"/>
    </row>
    <row r="64" spans="1:23">
      <c r="A64" s="61">
        <v>56</v>
      </c>
      <c r="B64" s="89" t="s">
        <v>303</v>
      </c>
      <c r="C64" s="68" t="s">
        <v>260</v>
      </c>
      <c r="D64" s="61" t="s">
        <v>36</v>
      </c>
      <c r="E64" s="61"/>
      <c r="F64" s="61"/>
      <c r="G64" s="31">
        <v>776000</v>
      </c>
      <c r="H64" s="61" t="s">
        <v>266</v>
      </c>
      <c r="I64" s="61"/>
      <c r="J64" s="199">
        <v>768060.61</v>
      </c>
      <c r="K64" s="61"/>
      <c r="L64" s="183"/>
      <c r="M64" s="188"/>
      <c r="N64" s="196"/>
      <c r="O64" s="196"/>
      <c r="P64" s="196"/>
      <c r="Q64" s="189"/>
      <c r="R64" s="197"/>
      <c r="S64" s="198"/>
      <c r="T64" s="197"/>
      <c r="U64" s="197">
        <v>1</v>
      </c>
      <c r="V64" s="91">
        <v>800</v>
      </c>
      <c r="W64" s="61"/>
    </row>
    <row r="65" spans="1:23">
      <c r="A65" s="61">
        <v>57</v>
      </c>
      <c r="B65" s="89" t="s">
        <v>417</v>
      </c>
      <c r="C65" s="68" t="s">
        <v>203</v>
      </c>
      <c r="D65" s="61" t="s">
        <v>36</v>
      </c>
      <c r="E65" s="61"/>
      <c r="F65" s="61"/>
      <c r="G65" s="31">
        <v>776000</v>
      </c>
      <c r="H65" s="61" t="s">
        <v>266</v>
      </c>
      <c r="I65" s="61"/>
      <c r="J65" s="211">
        <v>776000</v>
      </c>
      <c r="K65" s="61"/>
      <c r="L65" s="201"/>
      <c r="M65" s="206"/>
      <c r="N65" s="207"/>
      <c r="O65" s="207"/>
      <c r="P65" s="207"/>
      <c r="Q65" s="208"/>
      <c r="R65" s="209"/>
      <c r="S65" s="210"/>
      <c r="T65" s="209"/>
      <c r="U65" s="209">
        <v>1</v>
      </c>
      <c r="V65" s="129">
        <v>600</v>
      </c>
      <c r="W65" s="61"/>
    </row>
    <row r="66" spans="1:23" ht="26.25">
      <c r="A66" s="61">
        <v>58</v>
      </c>
      <c r="B66" s="89" t="s">
        <v>304</v>
      </c>
      <c r="C66" s="68" t="s">
        <v>261</v>
      </c>
      <c r="D66" s="61" t="s">
        <v>36</v>
      </c>
      <c r="E66" s="61"/>
      <c r="F66" s="61"/>
      <c r="G66" s="31">
        <v>776000</v>
      </c>
      <c r="H66" s="61" t="s">
        <v>266</v>
      </c>
      <c r="I66" s="61"/>
      <c r="J66" s="199"/>
      <c r="K66" s="61"/>
      <c r="L66" s="183"/>
      <c r="M66" s="188"/>
      <c r="N66" s="196"/>
      <c r="O66" s="196"/>
      <c r="P66" s="196"/>
      <c r="Q66" s="189"/>
      <c r="R66" s="197">
        <v>1</v>
      </c>
      <c r="S66" s="198"/>
      <c r="T66" s="197"/>
      <c r="U66" s="197"/>
      <c r="V66" s="91">
        <v>540</v>
      </c>
      <c r="W66" s="61"/>
    </row>
    <row r="67" spans="1:23" ht="26.25">
      <c r="A67" s="61">
        <v>59</v>
      </c>
      <c r="B67" s="89" t="s">
        <v>305</v>
      </c>
      <c r="C67" s="68" t="s">
        <v>262</v>
      </c>
      <c r="D67" s="61" t="s">
        <v>36</v>
      </c>
      <c r="E67" s="61"/>
      <c r="F67" s="61"/>
      <c r="G67" s="31">
        <v>776000</v>
      </c>
      <c r="H67" s="61" t="s">
        <v>266</v>
      </c>
      <c r="I67" s="61"/>
      <c r="J67" s="199">
        <v>776000</v>
      </c>
      <c r="K67" s="61"/>
      <c r="L67" s="183"/>
      <c r="M67" s="188"/>
      <c r="N67" s="196"/>
      <c r="O67" s="196"/>
      <c r="P67" s="196"/>
      <c r="Q67" s="189"/>
      <c r="R67" s="197"/>
      <c r="S67" s="198"/>
      <c r="T67" s="197"/>
      <c r="U67" s="197">
        <v>1</v>
      </c>
      <c r="V67" s="91">
        <v>480</v>
      </c>
      <c r="W67" s="61"/>
    </row>
    <row r="68" spans="1:23" ht="39">
      <c r="A68" s="61">
        <v>60</v>
      </c>
      <c r="B68" s="89" t="s">
        <v>418</v>
      </c>
      <c r="C68" s="68" t="s">
        <v>204</v>
      </c>
      <c r="D68" s="61" t="s">
        <v>36</v>
      </c>
      <c r="E68" s="61"/>
      <c r="F68" s="61"/>
      <c r="G68" s="31">
        <v>776000</v>
      </c>
      <c r="H68" s="61" t="s">
        <v>266</v>
      </c>
      <c r="I68" s="61"/>
      <c r="J68" s="199">
        <v>776000</v>
      </c>
      <c r="K68" s="61"/>
      <c r="L68" s="183"/>
      <c r="M68" s="188"/>
      <c r="N68" s="196"/>
      <c r="O68" s="196"/>
      <c r="P68" s="196"/>
      <c r="Q68" s="189"/>
      <c r="R68" s="197"/>
      <c r="S68" s="198"/>
      <c r="T68" s="197"/>
      <c r="U68" s="197">
        <v>1</v>
      </c>
      <c r="V68" s="130">
        <v>320</v>
      </c>
      <c r="W68" s="61"/>
    </row>
    <row r="69" spans="1:23" ht="26.25">
      <c r="A69" s="61">
        <v>61</v>
      </c>
      <c r="B69" s="89" t="s">
        <v>306</v>
      </c>
      <c r="C69" s="68" t="s">
        <v>205</v>
      </c>
      <c r="D69" s="61" t="s">
        <v>36</v>
      </c>
      <c r="E69" s="61"/>
      <c r="F69" s="61"/>
      <c r="G69" s="31">
        <v>776000</v>
      </c>
      <c r="H69" s="61" t="s">
        <v>266</v>
      </c>
      <c r="I69" s="61"/>
      <c r="J69" s="199">
        <v>776000</v>
      </c>
      <c r="K69" s="61"/>
      <c r="L69" s="183"/>
      <c r="M69" s="188"/>
      <c r="N69" s="196"/>
      <c r="O69" s="196"/>
      <c r="P69" s="196"/>
      <c r="Q69" s="189"/>
      <c r="R69" s="197"/>
      <c r="S69" s="198"/>
      <c r="T69" s="197"/>
      <c r="U69" s="197">
        <v>1</v>
      </c>
      <c r="V69" s="91">
        <v>500</v>
      </c>
      <c r="W69" s="61"/>
    </row>
    <row r="70" spans="1:23" ht="39">
      <c r="A70" s="61">
        <v>62</v>
      </c>
      <c r="B70" s="85" t="s">
        <v>307</v>
      </c>
      <c r="C70" s="68" t="s">
        <v>206</v>
      </c>
      <c r="D70" s="61" t="s">
        <v>36</v>
      </c>
      <c r="E70" s="61"/>
      <c r="F70" s="61"/>
      <c r="G70" s="31">
        <v>776000</v>
      </c>
      <c r="H70" s="61" t="s">
        <v>266</v>
      </c>
      <c r="I70" s="61"/>
      <c r="J70" s="199">
        <v>747648.19</v>
      </c>
      <c r="K70" s="61"/>
      <c r="L70" s="183"/>
      <c r="M70" s="188"/>
      <c r="N70" s="196"/>
      <c r="O70" s="196"/>
      <c r="P70" s="196"/>
      <c r="Q70" s="189"/>
      <c r="R70" s="197"/>
      <c r="S70" s="198"/>
      <c r="T70" s="197"/>
      <c r="U70" s="197">
        <v>1</v>
      </c>
      <c r="V70" s="91">
        <v>360</v>
      </c>
      <c r="W70" s="61"/>
    </row>
    <row r="71" spans="1:23" ht="26.25">
      <c r="A71" s="61">
        <v>63</v>
      </c>
      <c r="B71" s="85" t="s">
        <v>308</v>
      </c>
      <c r="C71" s="68" t="s">
        <v>208</v>
      </c>
      <c r="D71" s="61" t="s">
        <v>36</v>
      </c>
      <c r="E71" s="61"/>
      <c r="F71" s="61"/>
      <c r="G71" s="31">
        <v>776000</v>
      </c>
      <c r="H71" s="61" t="s">
        <v>266</v>
      </c>
      <c r="I71" s="61"/>
      <c r="J71" s="199">
        <v>774296.06</v>
      </c>
      <c r="K71" s="61"/>
      <c r="L71" s="183"/>
      <c r="M71" s="188"/>
      <c r="N71" s="196"/>
      <c r="O71" s="196"/>
      <c r="P71" s="196"/>
      <c r="Q71" s="189"/>
      <c r="R71" s="197"/>
      <c r="S71" s="198"/>
      <c r="T71" s="197"/>
      <c r="U71" s="197">
        <v>1</v>
      </c>
      <c r="V71" s="91">
        <v>600</v>
      </c>
      <c r="W71" s="61"/>
    </row>
    <row r="72" spans="1:23" ht="26.25">
      <c r="A72" s="61">
        <v>64</v>
      </c>
      <c r="B72" s="85" t="s">
        <v>309</v>
      </c>
      <c r="C72" s="66" t="s">
        <v>207</v>
      </c>
      <c r="D72" s="61" t="s">
        <v>36</v>
      </c>
      <c r="E72" s="61"/>
      <c r="F72" s="61"/>
      <c r="G72" s="31">
        <v>776000</v>
      </c>
      <c r="H72" s="61" t="s">
        <v>266</v>
      </c>
      <c r="I72" s="61"/>
      <c r="J72" s="199">
        <v>776000</v>
      </c>
      <c r="K72" s="61"/>
      <c r="L72" s="183"/>
      <c r="M72" s="188"/>
      <c r="N72" s="196"/>
      <c r="O72" s="196"/>
      <c r="P72" s="196"/>
      <c r="Q72" s="189"/>
      <c r="R72" s="197"/>
      <c r="S72" s="198"/>
      <c r="T72" s="197"/>
      <c r="U72" s="197">
        <v>1</v>
      </c>
      <c r="V72" s="91">
        <v>500</v>
      </c>
      <c r="W72" s="61"/>
    </row>
    <row r="73" spans="1:23" ht="26.25">
      <c r="A73" s="61">
        <v>65</v>
      </c>
      <c r="B73" s="85" t="s">
        <v>310</v>
      </c>
      <c r="C73" s="66" t="s">
        <v>209</v>
      </c>
      <c r="D73" s="61" t="s">
        <v>36</v>
      </c>
      <c r="E73" s="61"/>
      <c r="F73" s="61"/>
      <c r="G73" s="31">
        <v>776000</v>
      </c>
      <c r="H73" s="61" t="s">
        <v>266</v>
      </c>
      <c r="I73" s="61"/>
      <c r="J73" s="199">
        <v>776000</v>
      </c>
      <c r="K73" s="61"/>
      <c r="L73" s="183"/>
      <c r="M73" s="188"/>
      <c r="N73" s="196"/>
      <c r="O73" s="196"/>
      <c r="P73" s="196"/>
      <c r="Q73" s="189"/>
      <c r="R73" s="197"/>
      <c r="S73" s="198"/>
      <c r="T73" s="197"/>
      <c r="U73" s="197">
        <v>1</v>
      </c>
      <c r="V73" s="95">
        <v>470</v>
      </c>
      <c r="W73" s="61"/>
    </row>
    <row r="74" spans="1:23" ht="26.25">
      <c r="A74" s="61">
        <v>66</v>
      </c>
      <c r="B74" s="85" t="s">
        <v>429</v>
      </c>
      <c r="C74" s="69" t="s">
        <v>210</v>
      </c>
      <c r="D74" s="61" t="s">
        <v>36</v>
      </c>
      <c r="E74" s="61"/>
      <c r="F74" s="61"/>
      <c r="G74" s="31">
        <v>776000</v>
      </c>
      <c r="H74" s="61" t="s">
        <v>266</v>
      </c>
      <c r="I74" s="61"/>
      <c r="J74" s="199"/>
      <c r="K74" s="61"/>
      <c r="L74" s="183"/>
      <c r="M74" s="188"/>
      <c r="N74" s="189"/>
      <c r="O74" s="189"/>
      <c r="P74" s="189"/>
      <c r="Q74" s="189"/>
      <c r="R74" s="190">
        <v>1</v>
      </c>
      <c r="S74" s="233"/>
      <c r="T74" s="190"/>
      <c r="U74" s="233"/>
      <c r="V74" s="131">
        <v>500</v>
      </c>
      <c r="W74" s="61"/>
    </row>
    <row r="75" spans="1:23" ht="26.25">
      <c r="A75" s="61">
        <v>67</v>
      </c>
      <c r="B75" s="85" t="s">
        <v>311</v>
      </c>
      <c r="C75" s="69" t="s">
        <v>211</v>
      </c>
      <c r="D75" s="61" t="s">
        <v>36</v>
      </c>
      <c r="E75" s="61"/>
      <c r="F75" s="61"/>
      <c r="G75" s="31">
        <v>776000</v>
      </c>
      <c r="H75" s="61" t="s">
        <v>266</v>
      </c>
      <c r="I75" s="61"/>
      <c r="J75" s="199">
        <v>776000</v>
      </c>
      <c r="K75" s="61"/>
      <c r="L75" s="183"/>
      <c r="M75" s="188"/>
      <c r="N75" s="189"/>
      <c r="O75" s="189"/>
      <c r="P75" s="189"/>
      <c r="Q75" s="189"/>
      <c r="R75" s="190"/>
      <c r="S75" s="233"/>
      <c r="T75" s="190"/>
      <c r="U75" s="233">
        <v>1</v>
      </c>
      <c r="V75" s="96">
        <v>450</v>
      </c>
      <c r="W75" s="61"/>
    </row>
    <row r="76" spans="1:23" ht="26.25">
      <c r="A76" s="61">
        <v>68</v>
      </c>
      <c r="B76" s="85" t="s">
        <v>312</v>
      </c>
      <c r="C76" s="69" t="s">
        <v>313</v>
      </c>
      <c r="D76" s="61" t="s">
        <v>36</v>
      </c>
      <c r="E76" s="61"/>
      <c r="F76" s="61"/>
      <c r="G76" s="31">
        <v>776000</v>
      </c>
      <c r="H76" s="61" t="s">
        <v>266</v>
      </c>
      <c r="I76" s="61"/>
      <c r="J76" s="199">
        <v>774142.5</v>
      </c>
      <c r="K76" s="61"/>
      <c r="L76" s="183"/>
      <c r="M76" s="188"/>
      <c r="N76" s="189"/>
      <c r="O76" s="189"/>
      <c r="P76" s="183"/>
      <c r="Q76" s="189"/>
      <c r="R76" s="190"/>
      <c r="S76" s="221"/>
      <c r="T76" s="190"/>
      <c r="U76" s="221">
        <v>1</v>
      </c>
      <c r="V76" s="96">
        <v>900</v>
      </c>
      <c r="W76" s="61"/>
    </row>
    <row r="77" spans="1:23" ht="21.75" customHeight="1">
      <c r="A77" s="61">
        <v>69</v>
      </c>
      <c r="B77" s="327" t="s">
        <v>563</v>
      </c>
      <c r="C77" s="88" t="s">
        <v>188</v>
      </c>
      <c r="D77" s="123" t="s">
        <v>43</v>
      </c>
      <c r="E77" s="61"/>
      <c r="F77" s="61"/>
      <c r="G77" s="31">
        <v>300000</v>
      </c>
      <c r="H77" s="61" t="s">
        <v>266</v>
      </c>
      <c r="I77" s="61"/>
      <c r="J77" s="260"/>
      <c r="K77" s="61"/>
      <c r="L77" s="286"/>
      <c r="M77" s="257"/>
      <c r="N77" s="254"/>
      <c r="O77" s="254"/>
      <c r="P77" s="254">
        <v>1</v>
      </c>
      <c r="Q77" s="254"/>
      <c r="R77" s="258"/>
      <c r="S77" s="259"/>
      <c r="T77" s="259"/>
      <c r="U77" s="259"/>
      <c r="V77" s="132"/>
      <c r="W77" s="61"/>
    </row>
    <row r="78" spans="1:23" ht="21.75" customHeight="1">
      <c r="A78" s="61">
        <v>70</v>
      </c>
      <c r="B78" s="133" t="s">
        <v>422</v>
      </c>
      <c r="C78" s="93" t="s">
        <v>189</v>
      </c>
      <c r="D78" s="123" t="s">
        <v>43</v>
      </c>
      <c r="E78" s="61"/>
      <c r="F78" s="61"/>
      <c r="G78" s="31">
        <v>300000</v>
      </c>
      <c r="H78" s="61" t="s">
        <v>266</v>
      </c>
      <c r="I78" s="61"/>
      <c r="J78" s="323"/>
      <c r="K78" s="61"/>
      <c r="L78" s="319"/>
      <c r="M78" s="318"/>
      <c r="N78" s="320"/>
      <c r="O78" s="320"/>
      <c r="P78" s="320"/>
      <c r="Q78" s="320"/>
      <c r="R78" s="321">
        <v>1</v>
      </c>
      <c r="S78" s="322"/>
      <c r="T78" s="322"/>
      <c r="U78" s="322"/>
      <c r="V78" s="132"/>
      <c r="W78" s="61"/>
    </row>
    <row r="79" spans="1:23" ht="21.75" customHeight="1">
      <c r="A79" s="61">
        <v>71</v>
      </c>
      <c r="B79" s="327" t="s">
        <v>564</v>
      </c>
      <c r="C79" s="93" t="s">
        <v>190</v>
      </c>
      <c r="D79" s="123" t="s">
        <v>43</v>
      </c>
      <c r="E79" s="61"/>
      <c r="F79" s="61"/>
      <c r="G79" s="31">
        <v>300000</v>
      </c>
      <c r="H79" s="61" t="s">
        <v>266</v>
      </c>
      <c r="I79" s="61"/>
      <c r="J79" s="260"/>
      <c r="K79" s="61"/>
      <c r="L79" s="286"/>
      <c r="M79" s="257"/>
      <c r="N79" s="254"/>
      <c r="O79" s="254"/>
      <c r="P79" s="254">
        <v>1</v>
      </c>
      <c r="Q79" s="254"/>
      <c r="R79" s="258"/>
      <c r="S79" s="259"/>
      <c r="T79" s="259"/>
      <c r="U79" s="259"/>
      <c r="V79" s="61"/>
      <c r="W79" s="61"/>
    </row>
    <row r="80" spans="1:23" ht="21.75" customHeight="1">
      <c r="A80" s="61">
        <v>72</v>
      </c>
      <c r="B80" s="63" t="s">
        <v>325</v>
      </c>
      <c r="C80" s="93" t="s">
        <v>191</v>
      </c>
      <c r="D80" s="123" t="s">
        <v>43</v>
      </c>
      <c r="E80" s="61"/>
      <c r="F80" s="61"/>
      <c r="G80" s="31">
        <v>300000</v>
      </c>
      <c r="H80" s="61" t="s">
        <v>266</v>
      </c>
      <c r="I80" s="61"/>
      <c r="J80" s="323">
        <v>130000</v>
      </c>
      <c r="K80" s="61"/>
      <c r="L80" s="319"/>
      <c r="M80" s="318"/>
      <c r="N80" s="320"/>
      <c r="O80" s="320"/>
      <c r="P80" s="320"/>
      <c r="Q80" s="320"/>
      <c r="R80" s="321"/>
      <c r="S80" s="322">
        <v>1</v>
      </c>
      <c r="T80" s="322"/>
      <c r="U80" s="322"/>
      <c r="V80" s="61"/>
      <c r="W80" s="61"/>
    </row>
    <row r="81" spans="1:23" ht="21.75" customHeight="1">
      <c r="A81" s="61">
        <v>73</v>
      </c>
      <c r="B81" s="63" t="s">
        <v>326</v>
      </c>
      <c r="C81" s="93" t="s">
        <v>192</v>
      </c>
      <c r="D81" s="123" t="s">
        <v>43</v>
      </c>
      <c r="E81" s="61"/>
      <c r="F81" s="61"/>
      <c r="G81" s="31">
        <v>300000</v>
      </c>
      <c r="H81" s="61" t="s">
        <v>266</v>
      </c>
      <c r="I81" s="61"/>
      <c r="J81" s="323">
        <v>50000</v>
      </c>
      <c r="K81" s="61"/>
      <c r="L81" s="319"/>
      <c r="M81" s="318"/>
      <c r="N81" s="320"/>
      <c r="O81" s="320"/>
      <c r="P81" s="320"/>
      <c r="Q81" s="320"/>
      <c r="R81" s="321">
        <v>1</v>
      </c>
      <c r="S81" s="322"/>
      <c r="T81" s="322"/>
      <c r="U81" s="322"/>
      <c r="V81" s="61"/>
      <c r="W81" s="61"/>
    </row>
    <row r="82" spans="1:23" ht="21.75" customHeight="1">
      <c r="A82" s="61">
        <v>74</v>
      </c>
      <c r="B82" s="63" t="s">
        <v>327</v>
      </c>
      <c r="C82" s="93" t="s">
        <v>193</v>
      </c>
      <c r="D82" s="123" t="s">
        <v>43</v>
      </c>
      <c r="E82" s="61"/>
      <c r="F82" s="61"/>
      <c r="G82" s="31">
        <v>300000</v>
      </c>
      <c r="H82" s="61" t="s">
        <v>266</v>
      </c>
      <c r="I82" s="61"/>
      <c r="J82" s="323">
        <v>130000</v>
      </c>
      <c r="K82" s="61"/>
      <c r="L82" s="319"/>
      <c r="M82" s="318"/>
      <c r="N82" s="320"/>
      <c r="O82" s="320"/>
      <c r="P82" s="320"/>
      <c r="Q82" s="320"/>
      <c r="R82" s="321"/>
      <c r="S82" s="322">
        <v>1</v>
      </c>
      <c r="T82" s="322"/>
      <c r="U82" s="322"/>
      <c r="V82" s="61"/>
      <c r="W82" s="61"/>
    </row>
    <row r="83" spans="1:23" ht="21.75" customHeight="1">
      <c r="A83" s="61">
        <v>75</v>
      </c>
      <c r="B83" s="63" t="s">
        <v>328</v>
      </c>
      <c r="C83" s="93" t="s">
        <v>194</v>
      </c>
      <c r="D83" s="123" t="s">
        <v>43</v>
      </c>
      <c r="E83" s="61"/>
      <c r="F83" s="61"/>
      <c r="G83" s="31">
        <v>300000</v>
      </c>
      <c r="H83" s="61" t="s">
        <v>266</v>
      </c>
      <c r="I83" s="61"/>
      <c r="J83" s="323">
        <v>50000</v>
      </c>
      <c r="K83" s="61"/>
      <c r="L83" s="319"/>
      <c r="M83" s="318"/>
      <c r="N83" s="320"/>
      <c r="O83" s="320"/>
      <c r="P83" s="320"/>
      <c r="Q83" s="320"/>
      <c r="R83" s="321">
        <v>1</v>
      </c>
      <c r="S83" s="322"/>
      <c r="T83" s="322"/>
      <c r="U83" s="322"/>
      <c r="V83" s="61"/>
      <c r="W83" s="61"/>
    </row>
    <row r="84" spans="1:23" ht="21.75" customHeight="1">
      <c r="A84" s="61">
        <v>76</v>
      </c>
      <c r="B84" s="63" t="s">
        <v>329</v>
      </c>
      <c r="C84" s="93" t="s">
        <v>195</v>
      </c>
      <c r="D84" s="123" t="s">
        <v>43</v>
      </c>
      <c r="E84" s="61"/>
      <c r="F84" s="61"/>
      <c r="G84" s="31">
        <v>300000</v>
      </c>
      <c r="H84" s="61" t="s">
        <v>266</v>
      </c>
      <c r="I84" s="61"/>
      <c r="J84" s="323">
        <v>220000</v>
      </c>
      <c r="K84" s="61"/>
      <c r="L84" s="319"/>
      <c r="M84" s="318"/>
      <c r="N84" s="320"/>
      <c r="O84" s="320"/>
      <c r="P84" s="320"/>
      <c r="Q84" s="320"/>
      <c r="R84" s="321"/>
      <c r="S84" s="322"/>
      <c r="T84" s="322">
        <v>1</v>
      </c>
      <c r="U84" s="322"/>
      <c r="V84" s="61"/>
      <c r="W84" s="61"/>
    </row>
    <row r="85" spans="1:23" ht="21.75" customHeight="1">
      <c r="A85" s="61">
        <v>77</v>
      </c>
      <c r="B85" s="327" t="s">
        <v>565</v>
      </c>
      <c r="C85" s="88" t="s">
        <v>196</v>
      </c>
      <c r="D85" s="123" t="s">
        <v>43</v>
      </c>
      <c r="E85" s="61"/>
      <c r="F85" s="61"/>
      <c r="G85" s="31">
        <v>300000</v>
      </c>
      <c r="H85" s="61" t="s">
        <v>266</v>
      </c>
      <c r="I85" s="61"/>
      <c r="J85" s="260">
        <v>50000</v>
      </c>
      <c r="K85" s="61"/>
      <c r="L85" s="286"/>
      <c r="M85" s="257"/>
      <c r="N85" s="254"/>
      <c r="O85" s="254"/>
      <c r="P85" s="254"/>
      <c r="Q85" s="254"/>
      <c r="R85" s="258">
        <v>1</v>
      </c>
      <c r="S85" s="259"/>
      <c r="T85" s="259"/>
      <c r="U85" s="259"/>
      <c r="V85" s="61"/>
      <c r="W85" s="61"/>
    </row>
    <row r="86" spans="1:23" ht="21.75" customHeight="1">
      <c r="A86" s="61">
        <v>78</v>
      </c>
      <c r="B86" s="63" t="s">
        <v>324</v>
      </c>
      <c r="C86" s="88" t="s">
        <v>197</v>
      </c>
      <c r="D86" s="123" t="s">
        <v>43</v>
      </c>
      <c r="E86" s="61"/>
      <c r="F86" s="61"/>
      <c r="G86" s="31">
        <v>300000</v>
      </c>
      <c r="H86" s="61" t="s">
        <v>266</v>
      </c>
      <c r="I86" s="61"/>
      <c r="J86" s="323">
        <v>50000</v>
      </c>
      <c r="K86" s="61"/>
      <c r="L86" s="319"/>
      <c r="M86" s="318"/>
      <c r="N86" s="320"/>
      <c r="O86" s="320"/>
      <c r="P86" s="320"/>
      <c r="Q86" s="320"/>
      <c r="R86" s="321">
        <v>1</v>
      </c>
      <c r="S86" s="322"/>
      <c r="T86" s="322"/>
      <c r="U86" s="322"/>
      <c r="V86" s="61"/>
      <c r="W86" s="61"/>
    </row>
    <row r="87" spans="1:23" ht="21.75" customHeight="1">
      <c r="A87" s="61">
        <v>79</v>
      </c>
      <c r="B87" s="63" t="s">
        <v>315</v>
      </c>
      <c r="C87" s="88" t="s">
        <v>198</v>
      </c>
      <c r="D87" s="123" t="s">
        <v>43</v>
      </c>
      <c r="E87" s="61"/>
      <c r="F87" s="61"/>
      <c r="G87" s="31">
        <v>300000</v>
      </c>
      <c r="H87" s="61" t="s">
        <v>266</v>
      </c>
      <c r="I87" s="61"/>
      <c r="J87" s="323">
        <v>50000</v>
      </c>
      <c r="K87" s="61"/>
      <c r="L87" s="319"/>
      <c r="M87" s="318"/>
      <c r="N87" s="320"/>
      <c r="O87" s="320"/>
      <c r="P87" s="320"/>
      <c r="Q87" s="320"/>
      <c r="R87" s="321">
        <v>1</v>
      </c>
      <c r="S87" s="322"/>
      <c r="T87" s="322"/>
      <c r="U87" s="322"/>
      <c r="V87" s="61"/>
      <c r="W87" s="61"/>
    </row>
    <row r="88" spans="1:23" ht="21.75" customHeight="1">
      <c r="A88" s="61">
        <v>80</v>
      </c>
      <c r="B88" s="133" t="s">
        <v>419</v>
      </c>
      <c r="C88" s="88" t="s">
        <v>199</v>
      </c>
      <c r="D88" s="123" t="s">
        <v>43</v>
      </c>
      <c r="E88" s="61"/>
      <c r="F88" s="61"/>
      <c r="G88" s="31">
        <v>300000</v>
      </c>
      <c r="H88" s="61" t="s">
        <v>266</v>
      </c>
      <c r="I88" s="61"/>
      <c r="J88" s="323"/>
      <c r="K88" s="61"/>
      <c r="L88" s="319"/>
      <c r="M88" s="318"/>
      <c r="N88" s="320"/>
      <c r="O88" s="320"/>
      <c r="P88" s="320">
        <v>1</v>
      </c>
      <c r="Q88" s="320"/>
      <c r="R88" s="321"/>
      <c r="S88" s="322"/>
      <c r="T88" s="322"/>
      <c r="U88" s="322"/>
      <c r="V88" s="132"/>
      <c r="W88" s="61"/>
    </row>
    <row r="89" spans="1:23" ht="21.75" customHeight="1">
      <c r="A89" s="61">
        <v>81</v>
      </c>
      <c r="B89" s="63" t="s">
        <v>316</v>
      </c>
      <c r="C89" s="88" t="s">
        <v>200</v>
      </c>
      <c r="D89" s="123" t="s">
        <v>43</v>
      </c>
      <c r="E89" s="61"/>
      <c r="F89" s="61"/>
      <c r="G89" s="31">
        <v>300000</v>
      </c>
      <c r="H89" s="61" t="s">
        <v>266</v>
      </c>
      <c r="I89" s="61"/>
      <c r="J89" s="323">
        <v>50000</v>
      </c>
      <c r="K89" s="61"/>
      <c r="L89" s="319"/>
      <c r="M89" s="318"/>
      <c r="N89" s="320"/>
      <c r="O89" s="320"/>
      <c r="P89" s="320"/>
      <c r="Q89" s="320"/>
      <c r="R89" s="321">
        <v>1</v>
      </c>
      <c r="S89" s="322"/>
      <c r="T89" s="322"/>
      <c r="U89" s="322"/>
      <c r="V89" s="61"/>
      <c r="W89" s="61"/>
    </row>
    <row r="90" spans="1:23" ht="21.75" customHeight="1">
      <c r="A90" s="61">
        <v>82</v>
      </c>
      <c r="B90" s="133" t="s">
        <v>425</v>
      </c>
      <c r="C90" s="93" t="s">
        <v>201</v>
      </c>
      <c r="D90" s="123" t="s">
        <v>43</v>
      </c>
      <c r="E90" s="61"/>
      <c r="F90" s="61"/>
      <c r="G90" s="31">
        <v>300000</v>
      </c>
      <c r="H90" s="61" t="s">
        <v>266</v>
      </c>
      <c r="I90" s="61"/>
      <c r="J90" s="323">
        <v>50000</v>
      </c>
      <c r="K90" s="61"/>
      <c r="L90" s="319"/>
      <c r="M90" s="318"/>
      <c r="N90" s="320"/>
      <c r="O90" s="320"/>
      <c r="P90" s="320"/>
      <c r="Q90" s="320"/>
      <c r="R90" s="321">
        <v>1</v>
      </c>
      <c r="S90" s="322"/>
      <c r="T90" s="322"/>
      <c r="U90" s="322"/>
      <c r="V90" s="132"/>
      <c r="W90" s="61"/>
    </row>
    <row r="91" spans="1:23" ht="21.75" customHeight="1">
      <c r="A91" s="61">
        <v>83</v>
      </c>
      <c r="B91" s="63" t="s">
        <v>317</v>
      </c>
      <c r="C91" s="88" t="s">
        <v>202</v>
      </c>
      <c r="D91" s="123" t="s">
        <v>43</v>
      </c>
      <c r="E91" s="61"/>
      <c r="F91" s="61"/>
      <c r="G91" s="31">
        <v>300000</v>
      </c>
      <c r="H91" s="61" t="s">
        <v>266</v>
      </c>
      <c r="I91" s="61"/>
      <c r="J91" s="323">
        <v>300000</v>
      </c>
      <c r="K91" s="61"/>
      <c r="L91" s="319"/>
      <c r="M91" s="318"/>
      <c r="N91" s="320"/>
      <c r="O91" s="320"/>
      <c r="P91" s="320"/>
      <c r="Q91" s="320"/>
      <c r="R91" s="321"/>
      <c r="S91" s="322"/>
      <c r="T91" s="322"/>
      <c r="U91" s="322">
        <v>1</v>
      </c>
      <c r="V91" s="61"/>
      <c r="W91" s="61"/>
    </row>
    <row r="92" spans="1:23" ht="21.75" customHeight="1">
      <c r="A92" s="61">
        <v>84</v>
      </c>
      <c r="B92" s="327" t="s">
        <v>566</v>
      </c>
      <c r="C92" s="93" t="s">
        <v>259</v>
      </c>
      <c r="D92" s="123" t="s">
        <v>43</v>
      </c>
      <c r="E92" s="61"/>
      <c r="F92" s="61"/>
      <c r="G92" s="31">
        <v>300000</v>
      </c>
      <c r="H92" s="61" t="s">
        <v>266</v>
      </c>
      <c r="I92" s="61"/>
      <c r="J92" s="260">
        <v>50000</v>
      </c>
      <c r="K92" s="61"/>
      <c r="L92" s="286"/>
      <c r="M92" s="257"/>
      <c r="N92" s="254"/>
      <c r="O92" s="254"/>
      <c r="P92" s="254"/>
      <c r="Q92" s="254"/>
      <c r="R92" s="258">
        <v>1</v>
      </c>
      <c r="S92" s="259"/>
      <c r="T92" s="259"/>
      <c r="U92" s="259"/>
      <c r="V92" s="61"/>
      <c r="W92" s="61"/>
    </row>
    <row r="93" spans="1:23" ht="21.75" customHeight="1">
      <c r="A93" s="61">
        <v>85</v>
      </c>
      <c r="B93" s="63" t="s">
        <v>322</v>
      </c>
      <c r="C93" s="88" t="s">
        <v>260</v>
      </c>
      <c r="D93" s="123" t="s">
        <v>43</v>
      </c>
      <c r="E93" s="61"/>
      <c r="F93" s="61"/>
      <c r="G93" s="31">
        <v>300000</v>
      </c>
      <c r="H93" s="61" t="s">
        <v>266</v>
      </c>
      <c r="I93" s="61"/>
      <c r="J93" s="323">
        <v>50000</v>
      </c>
      <c r="K93" s="61"/>
      <c r="L93" s="319"/>
      <c r="M93" s="318"/>
      <c r="N93" s="320"/>
      <c r="O93" s="320"/>
      <c r="P93" s="320"/>
      <c r="Q93" s="320"/>
      <c r="R93" s="321">
        <v>1</v>
      </c>
      <c r="S93" s="322"/>
      <c r="T93" s="322"/>
      <c r="U93" s="322"/>
      <c r="V93" s="61"/>
      <c r="W93" s="61"/>
    </row>
    <row r="94" spans="1:23" ht="21.75" customHeight="1">
      <c r="A94" s="61">
        <v>86</v>
      </c>
      <c r="B94" s="63" t="s">
        <v>330</v>
      </c>
      <c r="C94" s="88" t="s">
        <v>203</v>
      </c>
      <c r="D94" s="123" t="s">
        <v>43</v>
      </c>
      <c r="E94" s="61"/>
      <c r="F94" s="61"/>
      <c r="G94" s="31">
        <v>300000</v>
      </c>
      <c r="H94" s="61" t="s">
        <v>266</v>
      </c>
      <c r="I94" s="61"/>
      <c r="J94" s="323">
        <v>220000</v>
      </c>
      <c r="K94" s="61"/>
      <c r="L94" s="319"/>
      <c r="M94" s="318"/>
      <c r="N94" s="320"/>
      <c r="O94" s="320"/>
      <c r="P94" s="320"/>
      <c r="Q94" s="320"/>
      <c r="R94" s="321"/>
      <c r="S94" s="322"/>
      <c r="T94" s="322">
        <v>1</v>
      </c>
      <c r="U94" s="322"/>
      <c r="V94" s="61"/>
      <c r="W94" s="61"/>
    </row>
    <row r="95" spans="1:23" ht="21.75" customHeight="1">
      <c r="A95" s="61">
        <v>87</v>
      </c>
      <c r="B95" s="63" t="s">
        <v>323</v>
      </c>
      <c r="C95" s="88" t="s">
        <v>261</v>
      </c>
      <c r="D95" s="123" t="s">
        <v>43</v>
      </c>
      <c r="E95" s="61"/>
      <c r="F95" s="61"/>
      <c r="G95" s="31">
        <v>300000</v>
      </c>
      <c r="H95" s="61" t="s">
        <v>266</v>
      </c>
      <c r="I95" s="61"/>
      <c r="J95" s="323">
        <v>50000</v>
      </c>
      <c r="K95" s="61"/>
      <c r="L95" s="319"/>
      <c r="M95" s="318"/>
      <c r="N95" s="320"/>
      <c r="O95" s="320"/>
      <c r="P95" s="320"/>
      <c r="Q95" s="320"/>
      <c r="R95" s="321">
        <v>1</v>
      </c>
      <c r="S95" s="322"/>
      <c r="T95" s="322"/>
      <c r="U95" s="322"/>
      <c r="V95" s="61"/>
      <c r="W95" s="61"/>
    </row>
    <row r="96" spans="1:23" ht="21.75" customHeight="1">
      <c r="A96" s="61">
        <v>88</v>
      </c>
      <c r="B96" s="63" t="s">
        <v>331</v>
      </c>
      <c r="C96" s="88" t="s">
        <v>262</v>
      </c>
      <c r="D96" s="123" t="s">
        <v>43</v>
      </c>
      <c r="E96" s="61"/>
      <c r="F96" s="61"/>
      <c r="G96" s="31">
        <v>300000</v>
      </c>
      <c r="H96" s="61" t="s">
        <v>266</v>
      </c>
      <c r="I96" s="61"/>
      <c r="J96" s="323">
        <v>50000</v>
      </c>
      <c r="K96" s="61"/>
      <c r="L96" s="319"/>
      <c r="M96" s="318"/>
      <c r="N96" s="320"/>
      <c r="O96" s="320"/>
      <c r="P96" s="320"/>
      <c r="Q96" s="320"/>
      <c r="R96" s="321">
        <v>1</v>
      </c>
      <c r="S96" s="322"/>
      <c r="T96" s="322"/>
      <c r="U96" s="322"/>
      <c r="V96" s="61"/>
      <c r="W96" s="61"/>
    </row>
    <row r="97" spans="1:23" ht="21.75" customHeight="1">
      <c r="A97" s="61">
        <v>89</v>
      </c>
      <c r="B97" s="63" t="s">
        <v>318</v>
      </c>
      <c r="C97" s="88" t="s">
        <v>204</v>
      </c>
      <c r="D97" s="123" t="s">
        <v>43</v>
      </c>
      <c r="E97" s="61"/>
      <c r="F97" s="61"/>
      <c r="G97" s="31">
        <v>300000</v>
      </c>
      <c r="H97" s="61" t="s">
        <v>266</v>
      </c>
      <c r="I97" s="61"/>
      <c r="J97" s="323">
        <v>50000</v>
      </c>
      <c r="K97" s="61"/>
      <c r="L97" s="319"/>
      <c r="M97" s="318"/>
      <c r="N97" s="320"/>
      <c r="O97" s="320"/>
      <c r="P97" s="320"/>
      <c r="Q97" s="320"/>
      <c r="R97" s="321">
        <v>1</v>
      </c>
      <c r="S97" s="322"/>
      <c r="T97" s="322"/>
      <c r="U97" s="322"/>
      <c r="V97" s="61"/>
      <c r="W97" s="61"/>
    </row>
    <row r="98" spans="1:23" ht="21.75" customHeight="1">
      <c r="A98" s="61">
        <v>90</v>
      </c>
      <c r="B98" s="63" t="s">
        <v>319</v>
      </c>
      <c r="C98" s="88" t="s">
        <v>205</v>
      </c>
      <c r="D98" s="123" t="s">
        <v>43</v>
      </c>
      <c r="E98" s="61"/>
      <c r="F98" s="61"/>
      <c r="G98" s="31">
        <v>300000</v>
      </c>
      <c r="H98" s="61" t="s">
        <v>266</v>
      </c>
      <c r="I98" s="61"/>
      <c r="J98" s="323"/>
      <c r="K98" s="61"/>
      <c r="L98" s="319"/>
      <c r="M98" s="318"/>
      <c r="N98" s="320"/>
      <c r="O98" s="320"/>
      <c r="P98" s="320">
        <v>1</v>
      </c>
      <c r="Q98" s="320"/>
      <c r="R98" s="321"/>
      <c r="S98" s="322"/>
      <c r="T98" s="322"/>
      <c r="U98" s="322"/>
      <c r="V98" s="132"/>
      <c r="W98" s="61"/>
    </row>
    <row r="99" spans="1:23" ht="21.75" customHeight="1">
      <c r="A99" s="61">
        <v>91</v>
      </c>
      <c r="B99" s="133" t="s">
        <v>421</v>
      </c>
      <c r="C99" s="88" t="s">
        <v>206</v>
      </c>
      <c r="D99" s="123" t="s">
        <v>43</v>
      </c>
      <c r="E99" s="61"/>
      <c r="F99" s="61"/>
      <c r="G99" s="31">
        <v>300000</v>
      </c>
      <c r="H99" s="61" t="s">
        <v>266</v>
      </c>
      <c r="I99" s="61"/>
      <c r="J99" s="323">
        <v>130000</v>
      </c>
      <c r="K99" s="61"/>
      <c r="L99" s="319"/>
      <c r="M99" s="318"/>
      <c r="N99" s="320"/>
      <c r="O99" s="320"/>
      <c r="P99" s="320"/>
      <c r="Q99" s="320"/>
      <c r="R99" s="321"/>
      <c r="S99" s="322">
        <v>1</v>
      </c>
      <c r="T99" s="322"/>
      <c r="U99" s="322"/>
      <c r="V99" s="132"/>
      <c r="W99" s="61"/>
    </row>
    <row r="100" spans="1:23" ht="21.75" customHeight="1">
      <c r="A100" s="61">
        <v>92</v>
      </c>
      <c r="B100" s="133" t="s">
        <v>423</v>
      </c>
      <c r="C100" s="88" t="s">
        <v>208</v>
      </c>
      <c r="D100" s="123" t="s">
        <v>43</v>
      </c>
      <c r="E100" s="61"/>
      <c r="F100" s="61"/>
      <c r="G100" s="31">
        <v>300000</v>
      </c>
      <c r="H100" s="61" t="s">
        <v>266</v>
      </c>
      <c r="I100" s="61"/>
      <c r="J100" s="323"/>
      <c r="K100" s="61"/>
      <c r="L100" s="319"/>
      <c r="M100" s="318"/>
      <c r="N100" s="320"/>
      <c r="O100" s="320"/>
      <c r="P100" s="320">
        <v>1</v>
      </c>
      <c r="Q100" s="320"/>
      <c r="R100" s="321"/>
      <c r="S100" s="322"/>
      <c r="T100" s="322"/>
      <c r="U100" s="322"/>
      <c r="V100" s="132"/>
      <c r="W100" s="61"/>
    </row>
    <row r="101" spans="1:23" ht="21.75" customHeight="1">
      <c r="A101" s="61">
        <v>93</v>
      </c>
      <c r="B101" s="133" t="s">
        <v>422</v>
      </c>
      <c r="C101" s="65" t="s">
        <v>207</v>
      </c>
      <c r="D101" s="123" t="s">
        <v>43</v>
      </c>
      <c r="E101" s="61"/>
      <c r="F101" s="61"/>
      <c r="G101" s="31">
        <v>300000</v>
      </c>
      <c r="H101" s="61" t="s">
        <v>266</v>
      </c>
      <c r="I101" s="61"/>
      <c r="J101" s="323"/>
      <c r="K101" s="61"/>
      <c r="L101" s="319"/>
      <c r="M101" s="318"/>
      <c r="N101" s="320"/>
      <c r="O101" s="320"/>
      <c r="P101" s="320">
        <v>1</v>
      </c>
      <c r="Q101" s="320"/>
      <c r="R101" s="321"/>
      <c r="S101" s="322"/>
      <c r="T101" s="322"/>
      <c r="U101" s="322"/>
      <c r="V101" s="132"/>
      <c r="W101" s="61"/>
    </row>
    <row r="102" spans="1:23" ht="21.75" customHeight="1">
      <c r="A102" s="61">
        <v>94</v>
      </c>
      <c r="B102" s="63" t="s">
        <v>320</v>
      </c>
      <c r="C102" s="64" t="s">
        <v>209</v>
      </c>
      <c r="D102" s="123" t="s">
        <v>43</v>
      </c>
      <c r="E102" s="61"/>
      <c r="F102" s="61"/>
      <c r="G102" s="31">
        <v>300000</v>
      </c>
      <c r="H102" s="61" t="s">
        <v>266</v>
      </c>
      <c r="I102" s="61"/>
      <c r="J102" s="323"/>
      <c r="K102" s="61"/>
      <c r="L102" s="319"/>
      <c r="M102" s="318"/>
      <c r="N102" s="320"/>
      <c r="O102" s="320"/>
      <c r="P102" s="320">
        <v>1</v>
      </c>
      <c r="Q102" s="320"/>
      <c r="R102" s="321"/>
      <c r="S102" s="322"/>
      <c r="T102" s="322"/>
      <c r="U102" s="322"/>
      <c r="V102" s="61"/>
      <c r="W102" s="61"/>
    </row>
    <row r="103" spans="1:23" ht="21.75" customHeight="1">
      <c r="A103" s="61">
        <v>95</v>
      </c>
      <c r="B103" s="133" t="s">
        <v>424</v>
      </c>
      <c r="C103" s="86" t="s">
        <v>210</v>
      </c>
      <c r="D103" s="123" t="s">
        <v>43</v>
      </c>
      <c r="E103" s="61"/>
      <c r="F103" s="61"/>
      <c r="G103" s="31">
        <v>300000</v>
      </c>
      <c r="H103" s="61" t="s">
        <v>266</v>
      </c>
      <c r="I103" s="61"/>
      <c r="J103" s="323">
        <v>220000</v>
      </c>
      <c r="K103" s="61"/>
      <c r="L103" s="319"/>
      <c r="M103" s="318"/>
      <c r="N103" s="320"/>
      <c r="O103" s="320"/>
      <c r="P103" s="320"/>
      <c r="Q103" s="320"/>
      <c r="R103" s="321"/>
      <c r="S103" s="322"/>
      <c r="T103" s="322">
        <v>1</v>
      </c>
      <c r="U103" s="322"/>
      <c r="V103" s="132"/>
      <c r="W103" s="61"/>
    </row>
    <row r="104" spans="1:23" ht="21.75" customHeight="1">
      <c r="A104" s="61">
        <v>96</v>
      </c>
      <c r="B104" s="63" t="s">
        <v>321</v>
      </c>
      <c r="C104" s="86" t="s">
        <v>211</v>
      </c>
      <c r="D104" s="123" t="s">
        <v>43</v>
      </c>
      <c r="E104" s="61"/>
      <c r="F104" s="61"/>
      <c r="G104" s="31">
        <v>300000</v>
      </c>
      <c r="H104" s="61" t="s">
        <v>266</v>
      </c>
      <c r="I104" s="61"/>
      <c r="J104" s="323">
        <v>50000</v>
      </c>
      <c r="K104" s="61"/>
      <c r="L104" s="319"/>
      <c r="M104" s="318"/>
      <c r="N104" s="320"/>
      <c r="O104" s="320"/>
      <c r="P104" s="320"/>
      <c r="Q104" s="320"/>
      <c r="R104" s="321">
        <v>1</v>
      </c>
      <c r="S104" s="322"/>
      <c r="T104" s="322"/>
      <c r="U104" s="322"/>
      <c r="V104" s="61"/>
      <c r="W104" s="61"/>
    </row>
    <row r="105" spans="1:23" ht="21.75" customHeight="1">
      <c r="A105" s="61">
        <v>97</v>
      </c>
      <c r="B105" s="133" t="s">
        <v>420</v>
      </c>
      <c r="C105" s="86" t="s">
        <v>313</v>
      </c>
      <c r="D105" s="123" t="s">
        <v>43</v>
      </c>
      <c r="E105" s="61"/>
      <c r="F105" s="61"/>
      <c r="G105" s="31">
        <v>300000</v>
      </c>
      <c r="H105" s="61" t="s">
        <v>266</v>
      </c>
      <c r="I105" s="61"/>
      <c r="J105" s="323"/>
      <c r="K105" s="61"/>
      <c r="L105" s="319"/>
      <c r="M105" s="318"/>
      <c r="N105" s="320"/>
      <c r="O105" s="320"/>
      <c r="P105" s="320">
        <v>1</v>
      </c>
      <c r="Q105" s="320"/>
      <c r="R105" s="321"/>
      <c r="S105" s="322"/>
      <c r="T105" s="322"/>
      <c r="U105" s="322"/>
      <c r="V105" s="132"/>
      <c r="W105" s="61"/>
    </row>
    <row r="106" spans="1:23" ht="21.75" customHeight="1">
      <c r="A106" s="61">
        <v>98</v>
      </c>
      <c r="B106" s="63" t="s">
        <v>576</v>
      </c>
      <c r="C106" s="88" t="s">
        <v>188</v>
      </c>
      <c r="D106" s="123" t="s">
        <v>43</v>
      </c>
      <c r="E106" s="61"/>
      <c r="F106" s="61"/>
      <c r="G106" s="31">
        <v>300000</v>
      </c>
      <c r="H106" s="61" t="s">
        <v>266</v>
      </c>
      <c r="I106" s="61"/>
      <c r="J106" s="229"/>
      <c r="K106" s="61"/>
      <c r="L106" s="226"/>
      <c r="M106" s="225"/>
      <c r="N106" s="227"/>
      <c r="O106" s="227"/>
      <c r="P106" s="227"/>
      <c r="Q106" s="227"/>
      <c r="R106" s="228">
        <v>1</v>
      </c>
      <c r="S106" s="234"/>
      <c r="T106" s="234"/>
      <c r="U106" s="234"/>
      <c r="V106" s="61"/>
      <c r="W106" s="61"/>
    </row>
    <row r="107" spans="1:23" ht="21.75" customHeight="1">
      <c r="A107" s="61">
        <v>99</v>
      </c>
      <c r="B107" s="63" t="s">
        <v>338</v>
      </c>
      <c r="C107" s="93" t="s">
        <v>189</v>
      </c>
      <c r="D107" s="123" t="s">
        <v>43</v>
      </c>
      <c r="E107" s="61"/>
      <c r="F107" s="61"/>
      <c r="G107" s="31">
        <v>300000</v>
      </c>
      <c r="H107" s="61" t="s">
        <v>266</v>
      </c>
      <c r="I107" s="61"/>
      <c r="J107" s="229"/>
      <c r="K107" s="61"/>
      <c r="L107" s="226"/>
      <c r="M107" s="225"/>
      <c r="N107" s="227"/>
      <c r="O107" s="227"/>
      <c r="P107" s="227">
        <v>1</v>
      </c>
      <c r="Q107" s="227"/>
      <c r="R107" s="228"/>
      <c r="S107" s="234"/>
      <c r="T107" s="234"/>
      <c r="U107" s="234"/>
      <c r="V107" s="61"/>
      <c r="W107" s="61"/>
    </row>
    <row r="108" spans="1:23" ht="21.75" customHeight="1">
      <c r="A108" s="61">
        <v>100</v>
      </c>
      <c r="B108" s="327" t="s">
        <v>567</v>
      </c>
      <c r="C108" s="93" t="s">
        <v>190</v>
      </c>
      <c r="D108" s="123" t="s">
        <v>43</v>
      </c>
      <c r="E108" s="61"/>
      <c r="F108" s="61"/>
      <c r="G108" s="31">
        <v>300000</v>
      </c>
      <c r="H108" s="61" t="s">
        <v>266</v>
      </c>
      <c r="I108" s="61"/>
      <c r="J108" s="260"/>
      <c r="K108" s="61"/>
      <c r="L108" s="286"/>
      <c r="M108" s="257"/>
      <c r="N108" s="254"/>
      <c r="O108" s="254"/>
      <c r="P108" s="254">
        <v>1</v>
      </c>
      <c r="Q108" s="254"/>
      <c r="R108" s="258"/>
      <c r="S108" s="259"/>
      <c r="T108" s="259"/>
      <c r="U108" s="259"/>
      <c r="V108" s="61"/>
      <c r="W108" s="61"/>
    </row>
    <row r="109" spans="1:23" ht="21.75" customHeight="1">
      <c r="A109" s="61">
        <v>101</v>
      </c>
      <c r="B109" s="63" t="s">
        <v>342</v>
      </c>
      <c r="C109" s="93" t="s">
        <v>191</v>
      </c>
      <c r="D109" s="123" t="s">
        <v>43</v>
      </c>
      <c r="E109" s="61"/>
      <c r="F109" s="61"/>
      <c r="G109" s="31">
        <v>300000</v>
      </c>
      <c r="H109" s="61" t="s">
        <v>266</v>
      </c>
      <c r="I109" s="61"/>
      <c r="J109" s="229">
        <v>50000</v>
      </c>
      <c r="K109" s="61"/>
      <c r="L109" s="226"/>
      <c r="M109" s="225"/>
      <c r="N109" s="227"/>
      <c r="O109" s="227"/>
      <c r="P109" s="227"/>
      <c r="Q109" s="227"/>
      <c r="R109" s="228">
        <v>1</v>
      </c>
      <c r="S109" s="234"/>
      <c r="T109" s="234"/>
      <c r="U109" s="234"/>
      <c r="V109" s="132"/>
      <c r="W109" s="61"/>
    </row>
    <row r="110" spans="1:23" ht="21.75" customHeight="1">
      <c r="A110" s="61">
        <v>102</v>
      </c>
      <c r="B110" s="63" t="s">
        <v>337</v>
      </c>
      <c r="C110" s="93" t="s">
        <v>192</v>
      </c>
      <c r="D110" s="123" t="s">
        <v>43</v>
      </c>
      <c r="E110" s="61"/>
      <c r="F110" s="61"/>
      <c r="G110" s="31">
        <v>300000</v>
      </c>
      <c r="H110" s="61" t="s">
        <v>266</v>
      </c>
      <c r="I110" s="61"/>
      <c r="J110" s="229"/>
      <c r="K110" s="61"/>
      <c r="L110" s="226"/>
      <c r="M110" s="225"/>
      <c r="N110" s="227"/>
      <c r="O110" s="227"/>
      <c r="P110" s="227">
        <v>1</v>
      </c>
      <c r="Q110" s="227"/>
      <c r="R110" s="228"/>
      <c r="S110" s="234"/>
      <c r="T110" s="234"/>
      <c r="U110" s="234"/>
      <c r="V110" s="61"/>
      <c r="W110" s="61"/>
    </row>
    <row r="111" spans="1:23" ht="21.75" customHeight="1">
      <c r="A111" s="61">
        <v>103</v>
      </c>
      <c r="B111" s="327" t="s">
        <v>568</v>
      </c>
      <c r="C111" s="93" t="s">
        <v>193</v>
      </c>
      <c r="D111" s="123" t="s">
        <v>43</v>
      </c>
      <c r="E111" s="61"/>
      <c r="F111" s="61"/>
      <c r="G111" s="31">
        <v>300000</v>
      </c>
      <c r="H111" s="61" t="s">
        <v>266</v>
      </c>
      <c r="I111" s="61"/>
      <c r="J111" s="260">
        <v>50000</v>
      </c>
      <c r="K111" s="61"/>
      <c r="L111" s="286"/>
      <c r="M111" s="257"/>
      <c r="N111" s="254"/>
      <c r="O111" s="254"/>
      <c r="P111" s="254"/>
      <c r="Q111" s="254"/>
      <c r="R111" s="258">
        <v>1</v>
      </c>
      <c r="S111" s="259"/>
      <c r="T111" s="259"/>
      <c r="U111" s="259"/>
      <c r="V111" s="61"/>
      <c r="W111" s="61"/>
    </row>
    <row r="112" spans="1:23" ht="21.75" customHeight="1">
      <c r="A112" s="61">
        <v>104</v>
      </c>
      <c r="B112" s="133" t="s">
        <v>428</v>
      </c>
      <c r="C112" s="93" t="s">
        <v>194</v>
      </c>
      <c r="D112" s="123" t="s">
        <v>43</v>
      </c>
      <c r="E112" s="61"/>
      <c r="F112" s="61"/>
      <c r="G112" s="31">
        <v>300000</v>
      </c>
      <c r="H112" s="61" t="s">
        <v>266</v>
      </c>
      <c r="I112" s="61"/>
      <c r="J112" s="229">
        <v>50000</v>
      </c>
      <c r="K112" s="61"/>
      <c r="L112" s="226"/>
      <c r="M112" s="225"/>
      <c r="N112" s="227"/>
      <c r="O112" s="227"/>
      <c r="P112" s="227"/>
      <c r="Q112" s="227"/>
      <c r="R112" s="228">
        <v>1</v>
      </c>
      <c r="S112" s="234"/>
      <c r="T112" s="234"/>
      <c r="U112" s="234"/>
      <c r="V112" s="61"/>
      <c r="W112" s="61"/>
    </row>
    <row r="113" spans="1:23" ht="21.75" customHeight="1">
      <c r="A113" s="61">
        <v>105</v>
      </c>
      <c r="B113" s="63" t="s">
        <v>347</v>
      </c>
      <c r="C113" s="93" t="s">
        <v>195</v>
      </c>
      <c r="D113" s="123" t="s">
        <v>43</v>
      </c>
      <c r="E113" s="61"/>
      <c r="F113" s="61"/>
      <c r="G113" s="31">
        <v>300000</v>
      </c>
      <c r="H113" s="61" t="s">
        <v>266</v>
      </c>
      <c r="I113" s="61"/>
      <c r="J113" s="229">
        <v>220000</v>
      </c>
      <c r="K113" s="61"/>
      <c r="L113" s="226"/>
      <c r="M113" s="225"/>
      <c r="N113" s="227"/>
      <c r="O113" s="227"/>
      <c r="P113" s="227"/>
      <c r="Q113" s="227"/>
      <c r="R113" s="228"/>
      <c r="S113" s="234"/>
      <c r="T113" s="234">
        <v>1</v>
      </c>
      <c r="U113" s="234"/>
      <c r="V113" s="61"/>
      <c r="W113" s="61"/>
    </row>
    <row r="114" spans="1:23" ht="21.75" customHeight="1">
      <c r="A114" s="61">
        <v>106</v>
      </c>
      <c r="B114" s="327" t="s">
        <v>569</v>
      </c>
      <c r="C114" s="88" t="s">
        <v>196</v>
      </c>
      <c r="D114" s="123" t="s">
        <v>43</v>
      </c>
      <c r="E114" s="61"/>
      <c r="F114" s="61"/>
      <c r="G114" s="31">
        <v>300000</v>
      </c>
      <c r="H114" s="61" t="s">
        <v>266</v>
      </c>
      <c r="I114" s="61"/>
      <c r="J114" s="260"/>
      <c r="K114" s="61"/>
      <c r="L114" s="286"/>
      <c r="M114" s="257"/>
      <c r="N114" s="254"/>
      <c r="O114" s="254"/>
      <c r="P114" s="254">
        <v>1</v>
      </c>
      <c r="Q114" s="254"/>
      <c r="R114" s="258"/>
      <c r="S114" s="259"/>
      <c r="T114" s="259"/>
      <c r="U114" s="259"/>
      <c r="V114" s="61"/>
      <c r="W114" s="61"/>
    </row>
    <row r="115" spans="1:23" ht="21.75" customHeight="1">
      <c r="A115" s="61">
        <v>107</v>
      </c>
      <c r="B115" s="63" t="s">
        <v>341</v>
      </c>
      <c r="C115" s="88" t="s">
        <v>197</v>
      </c>
      <c r="D115" s="123" t="s">
        <v>43</v>
      </c>
      <c r="E115" s="61"/>
      <c r="F115" s="61"/>
      <c r="G115" s="31">
        <v>300000</v>
      </c>
      <c r="H115" s="61" t="s">
        <v>266</v>
      </c>
      <c r="I115" s="61"/>
      <c r="J115" s="229">
        <v>50000</v>
      </c>
      <c r="K115" s="61"/>
      <c r="L115" s="226"/>
      <c r="M115" s="225"/>
      <c r="N115" s="227"/>
      <c r="O115" s="227"/>
      <c r="P115" s="227"/>
      <c r="Q115" s="227"/>
      <c r="R115" s="228">
        <v>1</v>
      </c>
      <c r="S115" s="234"/>
      <c r="T115" s="234"/>
      <c r="U115" s="234"/>
      <c r="V115" s="61"/>
      <c r="W115" s="61"/>
    </row>
    <row r="116" spans="1:23" ht="21.75" customHeight="1">
      <c r="A116" s="61">
        <v>108</v>
      </c>
      <c r="B116" s="63" t="s">
        <v>348</v>
      </c>
      <c r="C116" s="88" t="s">
        <v>198</v>
      </c>
      <c r="D116" s="123" t="s">
        <v>43</v>
      </c>
      <c r="E116" s="61"/>
      <c r="F116" s="61"/>
      <c r="G116" s="31">
        <v>300000</v>
      </c>
      <c r="H116" s="61" t="s">
        <v>266</v>
      </c>
      <c r="I116" s="61"/>
      <c r="J116" s="229">
        <v>50000</v>
      </c>
      <c r="K116" s="61"/>
      <c r="L116" s="226"/>
      <c r="M116" s="225"/>
      <c r="N116" s="227"/>
      <c r="O116" s="227"/>
      <c r="P116" s="227"/>
      <c r="Q116" s="227"/>
      <c r="R116" s="228">
        <v>1</v>
      </c>
      <c r="S116" s="234"/>
      <c r="T116" s="234"/>
      <c r="U116" s="234"/>
      <c r="V116" s="61"/>
      <c r="W116" s="61"/>
    </row>
    <row r="117" spans="1:23" ht="21.75" customHeight="1">
      <c r="A117" s="61">
        <v>109</v>
      </c>
      <c r="B117" s="63" t="s">
        <v>332</v>
      </c>
      <c r="C117" s="88" t="s">
        <v>199</v>
      </c>
      <c r="D117" s="123" t="s">
        <v>43</v>
      </c>
      <c r="E117" s="61"/>
      <c r="F117" s="61"/>
      <c r="G117" s="31">
        <v>300000</v>
      </c>
      <c r="H117" s="61" t="s">
        <v>266</v>
      </c>
      <c r="I117" s="61"/>
      <c r="J117" s="229">
        <v>220000</v>
      </c>
      <c r="K117" s="61"/>
      <c r="L117" s="226"/>
      <c r="M117" s="225"/>
      <c r="N117" s="227"/>
      <c r="O117" s="227"/>
      <c r="P117" s="227"/>
      <c r="Q117" s="227"/>
      <c r="R117" s="228"/>
      <c r="S117" s="234"/>
      <c r="T117" s="234">
        <v>1</v>
      </c>
      <c r="U117" s="234"/>
      <c r="V117" s="61"/>
      <c r="W117" s="61"/>
    </row>
    <row r="118" spans="1:23" ht="21.75" customHeight="1">
      <c r="A118" s="61">
        <v>110</v>
      </c>
      <c r="B118" s="63" t="s">
        <v>336</v>
      </c>
      <c r="C118" s="88" t="s">
        <v>200</v>
      </c>
      <c r="D118" s="123" t="s">
        <v>43</v>
      </c>
      <c r="E118" s="61"/>
      <c r="F118" s="61"/>
      <c r="G118" s="31">
        <v>300000</v>
      </c>
      <c r="H118" s="61" t="s">
        <v>266</v>
      </c>
      <c r="I118" s="61"/>
      <c r="J118" s="229">
        <v>50000</v>
      </c>
      <c r="K118" s="61"/>
      <c r="L118" s="226"/>
      <c r="M118" s="225"/>
      <c r="N118" s="227"/>
      <c r="O118" s="227"/>
      <c r="P118" s="227"/>
      <c r="Q118" s="227"/>
      <c r="R118" s="228">
        <v>1</v>
      </c>
      <c r="S118" s="234"/>
      <c r="T118" s="234"/>
      <c r="U118" s="234"/>
      <c r="V118" s="61"/>
      <c r="W118" s="61"/>
    </row>
    <row r="119" spans="1:23" ht="21.75" customHeight="1">
      <c r="A119" s="61">
        <v>111</v>
      </c>
      <c r="B119" s="133" t="s">
        <v>427</v>
      </c>
      <c r="C119" s="93" t="s">
        <v>201</v>
      </c>
      <c r="D119" s="123" t="s">
        <v>43</v>
      </c>
      <c r="E119" s="61"/>
      <c r="F119" s="61"/>
      <c r="G119" s="31">
        <v>300000</v>
      </c>
      <c r="H119" s="61" t="s">
        <v>266</v>
      </c>
      <c r="I119" s="61"/>
      <c r="J119" s="229">
        <v>50000</v>
      </c>
      <c r="K119" s="61"/>
      <c r="L119" s="226"/>
      <c r="M119" s="225"/>
      <c r="N119" s="227"/>
      <c r="O119" s="227"/>
      <c r="P119" s="227"/>
      <c r="Q119" s="227"/>
      <c r="R119" s="228">
        <v>1</v>
      </c>
      <c r="S119" s="234"/>
      <c r="T119" s="234"/>
      <c r="U119" s="234"/>
      <c r="V119" s="132"/>
      <c r="W119" s="61"/>
    </row>
    <row r="120" spans="1:23" ht="21.75" customHeight="1">
      <c r="A120" s="61">
        <v>112</v>
      </c>
      <c r="B120" s="63" t="s">
        <v>335</v>
      </c>
      <c r="C120" s="88" t="s">
        <v>202</v>
      </c>
      <c r="D120" s="123" t="s">
        <v>43</v>
      </c>
      <c r="E120" s="61"/>
      <c r="F120" s="61"/>
      <c r="G120" s="31">
        <v>300000</v>
      </c>
      <c r="H120" s="61" t="s">
        <v>266</v>
      </c>
      <c r="I120" s="61"/>
      <c r="J120" s="229">
        <v>220000</v>
      </c>
      <c r="K120" s="61"/>
      <c r="L120" s="226"/>
      <c r="M120" s="225"/>
      <c r="N120" s="227"/>
      <c r="O120" s="227"/>
      <c r="P120" s="227"/>
      <c r="Q120" s="227"/>
      <c r="R120" s="228"/>
      <c r="S120" s="234"/>
      <c r="T120" s="234">
        <v>1</v>
      </c>
      <c r="U120" s="234"/>
      <c r="V120" s="61"/>
      <c r="W120" s="61"/>
    </row>
    <row r="121" spans="1:23" ht="21.75" customHeight="1">
      <c r="A121" s="61">
        <v>113</v>
      </c>
      <c r="B121" s="63" t="s">
        <v>334</v>
      </c>
      <c r="C121" s="93" t="s">
        <v>259</v>
      </c>
      <c r="D121" s="123" t="s">
        <v>43</v>
      </c>
      <c r="E121" s="61"/>
      <c r="F121" s="61"/>
      <c r="G121" s="31">
        <v>300000</v>
      </c>
      <c r="H121" s="61" t="s">
        <v>266</v>
      </c>
      <c r="I121" s="61"/>
      <c r="J121" s="229">
        <v>130000</v>
      </c>
      <c r="K121" s="61"/>
      <c r="L121" s="226"/>
      <c r="M121" s="225"/>
      <c r="N121" s="227"/>
      <c r="O121" s="227"/>
      <c r="P121" s="227"/>
      <c r="Q121" s="227"/>
      <c r="R121" s="228"/>
      <c r="S121" s="234">
        <v>1</v>
      </c>
      <c r="T121" s="234"/>
      <c r="U121" s="234"/>
      <c r="V121" s="61"/>
      <c r="W121" s="61"/>
    </row>
    <row r="122" spans="1:23" ht="21.75" customHeight="1">
      <c r="A122" s="61">
        <v>114</v>
      </c>
      <c r="B122" s="63" t="s">
        <v>349</v>
      </c>
      <c r="C122" s="88" t="s">
        <v>260</v>
      </c>
      <c r="D122" s="123" t="s">
        <v>43</v>
      </c>
      <c r="E122" s="61"/>
      <c r="F122" s="61"/>
      <c r="G122" s="31">
        <v>300000</v>
      </c>
      <c r="H122" s="61" t="s">
        <v>266</v>
      </c>
      <c r="I122" s="61"/>
      <c r="J122" s="229">
        <v>50000</v>
      </c>
      <c r="K122" s="61"/>
      <c r="L122" s="226"/>
      <c r="M122" s="225"/>
      <c r="N122" s="227"/>
      <c r="O122" s="227"/>
      <c r="P122" s="227">
        <v>1</v>
      </c>
      <c r="Q122" s="227"/>
      <c r="R122" s="228"/>
      <c r="S122" s="234"/>
      <c r="T122" s="234"/>
      <c r="U122" s="234"/>
      <c r="V122" s="61"/>
      <c r="W122" s="61"/>
    </row>
    <row r="123" spans="1:23" ht="21.75" customHeight="1">
      <c r="A123" s="61">
        <v>115</v>
      </c>
      <c r="B123" s="63" t="s">
        <v>350</v>
      </c>
      <c r="C123" s="88" t="s">
        <v>203</v>
      </c>
      <c r="D123" s="123" t="s">
        <v>43</v>
      </c>
      <c r="E123" s="61"/>
      <c r="F123" s="61"/>
      <c r="G123" s="31">
        <v>300000</v>
      </c>
      <c r="H123" s="61" t="s">
        <v>266</v>
      </c>
      <c r="I123" s="61"/>
      <c r="J123" s="229">
        <v>130000</v>
      </c>
      <c r="K123" s="61"/>
      <c r="L123" s="226"/>
      <c r="M123" s="225"/>
      <c r="N123" s="227"/>
      <c r="O123" s="227"/>
      <c r="P123" s="227"/>
      <c r="Q123" s="227"/>
      <c r="R123" s="228"/>
      <c r="S123" s="234">
        <v>1</v>
      </c>
      <c r="T123" s="234"/>
      <c r="U123" s="234"/>
      <c r="V123" s="61"/>
      <c r="W123" s="61"/>
    </row>
    <row r="124" spans="1:23" ht="21.75" customHeight="1">
      <c r="A124" s="61">
        <v>116</v>
      </c>
      <c r="B124" s="63" t="s">
        <v>333</v>
      </c>
      <c r="C124" s="88" t="s">
        <v>261</v>
      </c>
      <c r="D124" s="123" t="s">
        <v>43</v>
      </c>
      <c r="E124" s="61"/>
      <c r="F124" s="61"/>
      <c r="G124" s="31">
        <v>300000</v>
      </c>
      <c r="H124" s="61" t="s">
        <v>266</v>
      </c>
      <c r="I124" s="61"/>
      <c r="J124" s="229">
        <v>130000</v>
      </c>
      <c r="K124" s="61"/>
      <c r="L124" s="226"/>
      <c r="M124" s="225"/>
      <c r="N124" s="227"/>
      <c r="O124" s="227"/>
      <c r="P124" s="227"/>
      <c r="Q124" s="227"/>
      <c r="R124" s="228"/>
      <c r="S124" s="234">
        <v>1</v>
      </c>
      <c r="T124" s="234"/>
      <c r="U124" s="234"/>
      <c r="V124" s="61"/>
      <c r="W124" s="61"/>
    </row>
    <row r="125" spans="1:23" ht="21.75" customHeight="1">
      <c r="A125" s="61">
        <v>117</v>
      </c>
      <c r="B125" s="327" t="s">
        <v>570</v>
      </c>
      <c r="C125" s="88" t="s">
        <v>262</v>
      </c>
      <c r="D125" s="123" t="s">
        <v>43</v>
      </c>
      <c r="E125" s="61"/>
      <c r="F125" s="61"/>
      <c r="G125" s="31">
        <v>300000</v>
      </c>
      <c r="H125" s="61" t="s">
        <v>266</v>
      </c>
      <c r="I125" s="61"/>
      <c r="J125" s="260"/>
      <c r="K125" s="61"/>
      <c r="L125" s="286"/>
      <c r="M125" s="257"/>
      <c r="N125" s="254"/>
      <c r="O125" s="254"/>
      <c r="P125" s="254"/>
      <c r="Q125" s="254">
        <v>1</v>
      </c>
      <c r="R125" s="258"/>
      <c r="S125" s="259"/>
      <c r="T125" s="259"/>
      <c r="U125" s="259"/>
      <c r="V125" s="61"/>
      <c r="W125" s="61"/>
    </row>
    <row r="126" spans="1:23" ht="21.75" customHeight="1">
      <c r="A126" s="61">
        <v>118</v>
      </c>
      <c r="B126" s="133" t="s">
        <v>426</v>
      </c>
      <c r="C126" s="88" t="s">
        <v>204</v>
      </c>
      <c r="D126" s="123" t="s">
        <v>43</v>
      </c>
      <c r="E126" s="61"/>
      <c r="F126" s="61"/>
      <c r="G126" s="31">
        <v>300000</v>
      </c>
      <c r="H126" s="61" t="s">
        <v>266</v>
      </c>
      <c r="I126" s="61"/>
      <c r="J126" s="229"/>
      <c r="K126" s="61"/>
      <c r="L126" s="226"/>
      <c r="M126" s="225"/>
      <c r="N126" s="227"/>
      <c r="O126" s="227"/>
      <c r="P126" s="227"/>
      <c r="Q126" s="227">
        <v>1</v>
      </c>
      <c r="R126" s="228"/>
      <c r="S126" s="234"/>
      <c r="T126" s="234"/>
      <c r="U126" s="234"/>
      <c r="V126" s="132"/>
      <c r="W126" s="61"/>
    </row>
    <row r="127" spans="1:23" ht="21.75" customHeight="1">
      <c r="A127" s="61">
        <v>119</v>
      </c>
      <c r="B127" s="63" t="s">
        <v>346</v>
      </c>
      <c r="C127" s="88" t="s">
        <v>205</v>
      </c>
      <c r="D127" s="123" t="s">
        <v>43</v>
      </c>
      <c r="E127" s="61"/>
      <c r="F127" s="61"/>
      <c r="G127" s="31">
        <v>300000</v>
      </c>
      <c r="H127" s="61" t="s">
        <v>266</v>
      </c>
      <c r="I127" s="61"/>
      <c r="J127" s="229">
        <v>220000</v>
      </c>
      <c r="K127" s="61"/>
      <c r="L127" s="226"/>
      <c r="M127" s="225"/>
      <c r="N127" s="227"/>
      <c r="O127" s="227"/>
      <c r="P127" s="227"/>
      <c r="Q127" s="227"/>
      <c r="R127" s="228"/>
      <c r="S127" s="234"/>
      <c r="T127" s="234">
        <v>1</v>
      </c>
      <c r="U127" s="234"/>
      <c r="V127" s="61"/>
      <c r="W127" s="61"/>
    </row>
    <row r="128" spans="1:23" ht="21.75" customHeight="1">
      <c r="A128" s="61">
        <v>120</v>
      </c>
      <c r="B128" s="327" t="s">
        <v>571</v>
      </c>
      <c r="C128" s="88" t="s">
        <v>206</v>
      </c>
      <c r="D128" s="123" t="s">
        <v>43</v>
      </c>
      <c r="E128" s="61"/>
      <c r="F128" s="61"/>
      <c r="G128" s="31">
        <v>300000</v>
      </c>
      <c r="H128" s="61" t="s">
        <v>266</v>
      </c>
      <c r="I128" s="61"/>
      <c r="J128" s="260"/>
      <c r="K128" s="61"/>
      <c r="L128" s="286"/>
      <c r="M128" s="257"/>
      <c r="N128" s="254"/>
      <c r="O128" s="254"/>
      <c r="P128" s="254">
        <v>1</v>
      </c>
      <c r="Q128" s="254"/>
      <c r="R128" s="258"/>
      <c r="S128" s="259"/>
      <c r="T128" s="259"/>
      <c r="U128" s="259"/>
      <c r="V128" s="61"/>
      <c r="W128" s="61"/>
    </row>
    <row r="129" spans="1:23" ht="21.75" customHeight="1">
      <c r="A129" s="61">
        <v>121</v>
      </c>
      <c r="B129" s="63" t="s">
        <v>345</v>
      </c>
      <c r="C129" s="88" t="s">
        <v>208</v>
      </c>
      <c r="D129" s="123" t="s">
        <v>43</v>
      </c>
      <c r="E129" s="61"/>
      <c r="F129" s="61"/>
      <c r="G129" s="31">
        <v>300000</v>
      </c>
      <c r="H129" s="61" t="s">
        <v>266</v>
      </c>
      <c r="I129" s="61"/>
      <c r="J129" s="229">
        <v>220000</v>
      </c>
      <c r="K129" s="61"/>
      <c r="L129" s="226"/>
      <c r="M129" s="225"/>
      <c r="N129" s="227"/>
      <c r="O129" s="227"/>
      <c r="P129" s="227"/>
      <c r="Q129" s="227"/>
      <c r="R129" s="228"/>
      <c r="S129" s="234"/>
      <c r="T129" s="234">
        <v>1</v>
      </c>
      <c r="U129" s="234"/>
      <c r="V129" s="61"/>
      <c r="W129" s="61"/>
    </row>
    <row r="130" spans="1:23" ht="21.75" customHeight="1">
      <c r="A130" s="61">
        <v>122</v>
      </c>
      <c r="B130" s="63" t="s">
        <v>433</v>
      </c>
      <c r="C130" s="65" t="s">
        <v>207</v>
      </c>
      <c r="D130" s="123" t="s">
        <v>43</v>
      </c>
      <c r="E130" s="61"/>
      <c r="F130" s="61"/>
      <c r="G130" s="31">
        <v>300000</v>
      </c>
      <c r="H130" s="61" t="s">
        <v>266</v>
      </c>
      <c r="I130" s="61"/>
      <c r="J130" s="229">
        <v>300000</v>
      </c>
      <c r="K130" s="61"/>
      <c r="L130" s="226"/>
      <c r="M130" s="225"/>
      <c r="N130" s="227"/>
      <c r="O130" s="227"/>
      <c r="P130" s="227"/>
      <c r="Q130" s="227"/>
      <c r="R130" s="228"/>
      <c r="S130" s="234"/>
      <c r="T130" s="234"/>
      <c r="U130" s="234">
        <v>1</v>
      </c>
      <c r="V130" s="61"/>
      <c r="W130" s="61"/>
    </row>
    <row r="131" spans="1:23" ht="21.75" customHeight="1">
      <c r="A131" s="61">
        <v>123</v>
      </c>
      <c r="B131" s="63" t="s">
        <v>339</v>
      </c>
      <c r="C131" s="64" t="s">
        <v>209</v>
      </c>
      <c r="D131" s="123" t="s">
        <v>43</v>
      </c>
      <c r="E131" s="61"/>
      <c r="F131" s="61"/>
      <c r="G131" s="31">
        <v>300000</v>
      </c>
      <c r="H131" s="61" t="s">
        <v>266</v>
      </c>
      <c r="I131" s="61"/>
      <c r="J131" s="229">
        <v>220000</v>
      </c>
      <c r="K131" s="61"/>
      <c r="L131" s="226"/>
      <c r="M131" s="225"/>
      <c r="N131" s="227"/>
      <c r="O131" s="227"/>
      <c r="P131" s="227"/>
      <c r="Q131" s="227"/>
      <c r="R131" s="228"/>
      <c r="S131" s="234"/>
      <c r="T131" s="234">
        <v>1</v>
      </c>
      <c r="U131" s="234"/>
      <c r="V131" s="61"/>
      <c r="W131" s="61"/>
    </row>
    <row r="132" spans="1:23" ht="21.75" customHeight="1">
      <c r="A132" s="61">
        <v>124</v>
      </c>
      <c r="B132" s="63" t="s">
        <v>344</v>
      </c>
      <c r="C132" s="86" t="s">
        <v>210</v>
      </c>
      <c r="D132" s="123" t="s">
        <v>43</v>
      </c>
      <c r="E132" s="61"/>
      <c r="F132" s="61"/>
      <c r="G132" s="31">
        <v>300000</v>
      </c>
      <c r="H132" s="61" t="s">
        <v>266</v>
      </c>
      <c r="I132" s="61"/>
      <c r="J132" s="229">
        <v>50000</v>
      </c>
      <c r="K132" s="61"/>
      <c r="L132" s="226"/>
      <c r="M132" s="225"/>
      <c r="N132" s="227"/>
      <c r="O132" s="227"/>
      <c r="P132" s="227"/>
      <c r="Q132" s="227"/>
      <c r="R132" s="228">
        <v>1</v>
      </c>
      <c r="S132" s="234"/>
      <c r="T132" s="234"/>
      <c r="U132" s="234"/>
      <c r="V132" s="61"/>
      <c r="W132" s="61"/>
    </row>
    <row r="133" spans="1:23" ht="21.75" customHeight="1">
      <c r="A133" s="61">
        <v>125</v>
      </c>
      <c r="B133" s="63" t="s">
        <v>340</v>
      </c>
      <c r="C133" s="86" t="s">
        <v>211</v>
      </c>
      <c r="D133" s="123" t="s">
        <v>43</v>
      </c>
      <c r="E133" s="61"/>
      <c r="F133" s="61"/>
      <c r="G133" s="31">
        <v>300000</v>
      </c>
      <c r="H133" s="61" t="s">
        <v>266</v>
      </c>
      <c r="I133" s="61"/>
      <c r="J133" s="229"/>
      <c r="K133" s="61"/>
      <c r="L133" s="226"/>
      <c r="M133" s="225"/>
      <c r="N133" s="227"/>
      <c r="O133" s="227"/>
      <c r="P133" s="227">
        <v>1</v>
      </c>
      <c r="Q133" s="227"/>
      <c r="R133" s="228"/>
      <c r="S133" s="234"/>
      <c r="T133" s="234"/>
      <c r="U133" s="234"/>
      <c r="V133" s="61"/>
      <c r="W133" s="61"/>
    </row>
    <row r="134" spans="1:23" ht="21.75" customHeight="1">
      <c r="A134" s="61">
        <v>126</v>
      </c>
      <c r="B134" s="63" t="s">
        <v>343</v>
      </c>
      <c r="C134" s="86" t="s">
        <v>313</v>
      </c>
      <c r="D134" s="123" t="s">
        <v>43</v>
      </c>
      <c r="E134" s="61"/>
      <c r="F134" s="61"/>
      <c r="G134" s="31">
        <v>300000</v>
      </c>
      <c r="H134" s="61" t="s">
        <v>266</v>
      </c>
      <c r="I134" s="61"/>
      <c r="J134" s="229">
        <v>50000</v>
      </c>
      <c r="K134" s="61"/>
      <c r="L134" s="226"/>
      <c r="M134" s="225"/>
      <c r="N134" s="227"/>
      <c r="O134" s="227"/>
      <c r="P134" s="227"/>
      <c r="Q134" s="227"/>
      <c r="R134" s="228">
        <v>1</v>
      </c>
      <c r="S134" s="234"/>
      <c r="T134" s="234"/>
      <c r="U134" s="234"/>
      <c r="V134" s="61"/>
      <c r="W134" s="61"/>
    </row>
    <row r="135" spans="1:23" ht="26.25">
      <c r="A135" s="61">
        <v>127</v>
      </c>
      <c r="B135" s="89" t="s">
        <v>494</v>
      </c>
      <c r="C135" s="88" t="s">
        <v>188</v>
      </c>
      <c r="D135" s="61" t="s">
        <v>36</v>
      </c>
      <c r="E135" s="61"/>
      <c r="F135" s="61"/>
      <c r="G135" s="31">
        <v>776000</v>
      </c>
      <c r="H135" s="61" t="s">
        <v>266</v>
      </c>
      <c r="I135" s="61"/>
      <c r="J135" s="260"/>
      <c r="K135" s="61"/>
      <c r="L135" s="257"/>
      <c r="M135" s="286">
        <v>1</v>
      </c>
      <c r="N135" s="254"/>
      <c r="O135" s="254"/>
      <c r="P135" s="254"/>
      <c r="Q135" s="254"/>
      <c r="R135" s="258"/>
      <c r="S135" s="259"/>
      <c r="T135" s="259"/>
      <c r="U135" s="259"/>
      <c r="V135" s="61"/>
      <c r="W135" s="61"/>
    </row>
    <row r="136" spans="1:23" ht="26.25">
      <c r="A136" s="61">
        <v>128</v>
      </c>
      <c r="B136" s="89" t="s">
        <v>495</v>
      </c>
      <c r="C136" s="93" t="s">
        <v>189</v>
      </c>
      <c r="D136" s="61" t="s">
        <v>36</v>
      </c>
      <c r="E136" s="61"/>
      <c r="F136" s="61"/>
      <c r="G136" s="31">
        <v>776000</v>
      </c>
      <c r="H136" s="61" t="s">
        <v>266</v>
      </c>
      <c r="I136" s="61"/>
      <c r="J136" s="260"/>
      <c r="K136" s="61"/>
      <c r="L136" s="257"/>
      <c r="M136" s="286">
        <v>1</v>
      </c>
      <c r="N136" s="254"/>
      <c r="O136" s="254"/>
      <c r="P136" s="254"/>
      <c r="Q136" s="254"/>
      <c r="R136" s="258"/>
      <c r="S136" s="259"/>
      <c r="T136" s="259"/>
      <c r="U136" s="259"/>
      <c r="V136" s="61"/>
      <c r="W136" s="61"/>
    </row>
    <row r="137" spans="1:23" ht="39">
      <c r="A137" s="61">
        <v>129</v>
      </c>
      <c r="B137" s="89" t="s">
        <v>496</v>
      </c>
      <c r="C137" s="93" t="s">
        <v>190</v>
      </c>
      <c r="D137" s="61" t="s">
        <v>36</v>
      </c>
      <c r="E137" s="61"/>
      <c r="F137" s="61"/>
      <c r="G137" s="31">
        <v>776000</v>
      </c>
      <c r="H137" s="61" t="s">
        <v>266</v>
      </c>
      <c r="I137" s="61"/>
      <c r="J137" s="260"/>
      <c r="K137" s="61"/>
      <c r="L137" s="257"/>
      <c r="M137" s="286">
        <v>1</v>
      </c>
      <c r="N137" s="254"/>
      <c r="O137" s="254"/>
      <c r="P137" s="254"/>
      <c r="Q137" s="254"/>
      <c r="R137" s="258"/>
      <c r="S137" s="259"/>
      <c r="T137" s="259"/>
      <c r="U137" s="259"/>
      <c r="V137" s="61"/>
      <c r="W137" s="61"/>
    </row>
    <row r="138" spans="1:23" ht="26.25">
      <c r="A138" s="61">
        <v>130</v>
      </c>
      <c r="B138" s="89" t="s">
        <v>497</v>
      </c>
      <c r="C138" s="93" t="s">
        <v>191</v>
      </c>
      <c r="D138" s="61" t="s">
        <v>36</v>
      </c>
      <c r="E138" s="61"/>
      <c r="F138" s="61"/>
      <c r="G138" s="31">
        <v>776000</v>
      </c>
      <c r="H138" s="61" t="s">
        <v>266</v>
      </c>
      <c r="I138" s="61"/>
      <c r="J138" s="260"/>
      <c r="K138" s="61"/>
      <c r="L138" s="257"/>
      <c r="M138" s="286">
        <v>1</v>
      </c>
      <c r="N138" s="254"/>
      <c r="O138" s="254"/>
      <c r="P138" s="254"/>
      <c r="Q138" s="254"/>
      <c r="R138" s="258"/>
      <c r="S138" s="259"/>
      <c r="T138" s="259"/>
      <c r="U138" s="259"/>
      <c r="V138" s="61"/>
      <c r="W138" s="61"/>
    </row>
    <row r="139" spans="1:23" ht="26.25">
      <c r="A139" s="61">
        <v>131</v>
      </c>
      <c r="B139" s="89" t="s">
        <v>498</v>
      </c>
      <c r="C139" s="93" t="s">
        <v>192</v>
      </c>
      <c r="D139" s="61" t="s">
        <v>36</v>
      </c>
      <c r="E139" s="61"/>
      <c r="F139" s="61"/>
      <c r="G139" s="31">
        <v>776000</v>
      </c>
      <c r="H139" s="61" t="s">
        <v>266</v>
      </c>
      <c r="I139" s="61"/>
      <c r="J139" s="260"/>
      <c r="K139" s="61"/>
      <c r="L139" s="257"/>
      <c r="M139" s="286">
        <v>1</v>
      </c>
      <c r="N139" s="254"/>
      <c r="O139" s="254"/>
      <c r="P139" s="254"/>
      <c r="Q139" s="254"/>
      <c r="R139" s="258"/>
      <c r="S139" s="259"/>
      <c r="T139" s="259"/>
      <c r="U139" s="259"/>
      <c r="V139" s="61"/>
      <c r="W139" s="61"/>
    </row>
    <row r="140" spans="1:23" ht="26.25">
      <c r="A140" s="61">
        <v>132</v>
      </c>
      <c r="B140" s="89" t="s">
        <v>499</v>
      </c>
      <c r="C140" s="93" t="s">
        <v>193</v>
      </c>
      <c r="D140" s="61" t="s">
        <v>36</v>
      </c>
      <c r="E140" s="61"/>
      <c r="F140" s="61"/>
      <c r="G140" s="31">
        <v>776000</v>
      </c>
      <c r="H140" s="61" t="s">
        <v>266</v>
      </c>
      <c r="I140" s="61"/>
      <c r="J140" s="260"/>
      <c r="K140" s="61"/>
      <c r="L140" s="257"/>
      <c r="M140" s="286">
        <v>1</v>
      </c>
      <c r="N140" s="254"/>
      <c r="O140" s="254"/>
      <c r="P140" s="254"/>
      <c r="Q140" s="254"/>
      <c r="R140" s="258"/>
      <c r="S140" s="259"/>
      <c r="T140" s="259"/>
      <c r="U140" s="259"/>
      <c r="V140" s="61"/>
      <c r="W140" s="61"/>
    </row>
    <row r="141" spans="1:23" ht="39">
      <c r="A141" s="61">
        <v>133</v>
      </c>
      <c r="B141" s="89" t="s">
        <v>500</v>
      </c>
      <c r="C141" s="93" t="s">
        <v>194</v>
      </c>
      <c r="D141" s="61" t="s">
        <v>36</v>
      </c>
      <c r="E141" s="61"/>
      <c r="F141" s="61"/>
      <c r="G141" s="31">
        <v>776000</v>
      </c>
      <c r="H141" s="61" t="s">
        <v>266</v>
      </c>
      <c r="I141" s="61"/>
      <c r="J141" s="260"/>
      <c r="K141" s="61"/>
      <c r="L141" s="257"/>
      <c r="M141" s="286">
        <v>1</v>
      </c>
      <c r="N141" s="254"/>
      <c r="O141" s="254"/>
      <c r="P141" s="254"/>
      <c r="Q141" s="254"/>
      <c r="R141" s="258"/>
      <c r="S141" s="259"/>
      <c r="T141" s="259"/>
      <c r="U141" s="259"/>
      <c r="V141" s="61"/>
      <c r="W141" s="61"/>
    </row>
    <row r="142" spans="1:23" ht="26.25">
      <c r="A142" s="61">
        <v>134</v>
      </c>
      <c r="B142" s="89" t="s">
        <v>501</v>
      </c>
      <c r="C142" s="93" t="s">
        <v>195</v>
      </c>
      <c r="D142" s="61" t="s">
        <v>36</v>
      </c>
      <c r="E142" s="61"/>
      <c r="F142" s="61"/>
      <c r="G142" s="31">
        <v>776000</v>
      </c>
      <c r="H142" s="61" t="s">
        <v>266</v>
      </c>
      <c r="I142" s="61"/>
      <c r="J142" s="260"/>
      <c r="K142" s="61"/>
      <c r="L142" s="257"/>
      <c r="M142" s="286">
        <v>1</v>
      </c>
      <c r="N142" s="254"/>
      <c r="O142" s="254"/>
      <c r="P142" s="254"/>
      <c r="Q142" s="254"/>
      <c r="R142" s="258"/>
      <c r="S142" s="259"/>
      <c r="T142" s="259"/>
      <c r="U142" s="259"/>
      <c r="V142" s="61"/>
      <c r="W142" s="61"/>
    </row>
    <row r="143" spans="1:23" ht="26.25">
      <c r="A143" s="61">
        <v>135</v>
      </c>
      <c r="B143" s="89" t="s">
        <v>502</v>
      </c>
      <c r="C143" s="88" t="s">
        <v>196</v>
      </c>
      <c r="D143" s="61" t="s">
        <v>36</v>
      </c>
      <c r="E143" s="61"/>
      <c r="F143" s="61"/>
      <c r="G143" s="31">
        <v>776000</v>
      </c>
      <c r="H143" s="61" t="s">
        <v>266</v>
      </c>
      <c r="I143" s="61"/>
      <c r="J143" s="260"/>
      <c r="K143" s="61"/>
      <c r="L143" s="257"/>
      <c r="M143" s="286">
        <v>1</v>
      </c>
      <c r="N143" s="254"/>
      <c r="O143" s="254"/>
      <c r="P143" s="254"/>
      <c r="Q143" s="254"/>
      <c r="R143" s="258"/>
      <c r="S143" s="259"/>
      <c r="T143" s="259"/>
      <c r="U143" s="259"/>
      <c r="V143" s="61"/>
      <c r="W143" s="61"/>
    </row>
    <row r="144" spans="1:23" ht="39">
      <c r="A144" s="61">
        <v>136</v>
      </c>
      <c r="B144" s="89" t="s">
        <v>507</v>
      </c>
      <c r="C144" s="88" t="s">
        <v>197</v>
      </c>
      <c r="D144" s="61" t="s">
        <v>36</v>
      </c>
      <c r="E144" s="61"/>
      <c r="F144" s="61"/>
      <c r="G144" s="31">
        <v>776000</v>
      </c>
      <c r="H144" s="61" t="s">
        <v>266</v>
      </c>
      <c r="I144" s="61"/>
      <c r="J144" s="260"/>
      <c r="K144" s="61"/>
      <c r="L144" s="257"/>
      <c r="M144" s="286">
        <v>1</v>
      </c>
      <c r="N144" s="254"/>
      <c r="O144" s="254"/>
      <c r="P144" s="254"/>
      <c r="Q144" s="254"/>
      <c r="R144" s="258"/>
      <c r="S144" s="259"/>
      <c r="T144" s="259"/>
      <c r="U144" s="259"/>
      <c r="V144" s="61"/>
      <c r="W144" s="61"/>
    </row>
    <row r="145" spans="1:23" ht="39">
      <c r="A145" s="61">
        <v>137</v>
      </c>
      <c r="B145" s="89" t="s">
        <v>503</v>
      </c>
      <c r="C145" s="88" t="s">
        <v>198</v>
      </c>
      <c r="D145" s="61" t="s">
        <v>36</v>
      </c>
      <c r="E145" s="61"/>
      <c r="F145" s="61"/>
      <c r="G145" s="31">
        <v>776000</v>
      </c>
      <c r="H145" s="61" t="s">
        <v>266</v>
      </c>
      <c r="I145" s="61"/>
      <c r="J145" s="260"/>
      <c r="K145" s="61"/>
      <c r="L145" s="257"/>
      <c r="M145" s="286">
        <v>1</v>
      </c>
      <c r="N145" s="254"/>
      <c r="O145" s="254"/>
      <c r="P145" s="254"/>
      <c r="Q145" s="254"/>
      <c r="R145" s="258"/>
      <c r="S145" s="259"/>
      <c r="T145" s="259"/>
      <c r="U145" s="259"/>
      <c r="V145" s="61"/>
      <c r="W145" s="61"/>
    </row>
    <row r="146" spans="1:23" ht="39">
      <c r="A146" s="61">
        <v>138</v>
      </c>
      <c r="B146" s="89" t="s">
        <v>504</v>
      </c>
      <c r="C146" s="88" t="s">
        <v>199</v>
      </c>
      <c r="D146" s="61" t="s">
        <v>36</v>
      </c>
      <c r="E146" s="61"/>
      <c r="F146" s="61"/>
      <c r="G146" s="31">
        <v>776000</v>
      </c>
      <c r="H146" s="61" t="s">
        <v>266</v>
      </c>
      <c r="I146" s="61"/>
      <c r="J146" s="260"/>
      <c r="K146" s="61"/>
      <c r="L146" s="257"/>
      <c r="M146" s="286">
        <v>1</v>
      </c>
      <c r="N146" s="254"/>
      <c r="O146" s="254"/>
      <c r="P146" s="254"/>
      <c r="Q146" s="254"/>
      <c r="R146" s="258"/>
      <c r="S146" s="259"/>
      <c r="T146" s="259"/>
      <c r="U146" s="259"/>
      <c r="V146" s="61"/>
      <c r="W146" s="61"/>
    </row>
    <row r="147" spans="1:23" ht="39">
      <c r="A147" s="61">
        <v>139</v>
      </c>
      <c r="B147" s="89" t="s">
        <v>505</v>
      </c>
      <c r="C147" s="88" t="s">
        <v>200</v>
      </c>
      <c r="D147" s="61" t="s">
        <v>36</v>
      </c>
      <c r="E147" s="61"/>
      <c r="F147" s="61"/>
      <c r="G147" s="31">
        <v>776000</v>
      </c>
      <c r="H147" s="61" t="s">
        <v>266</v>
      </c>
      <c r="I147" s="61"/>
      <c r="J147" s="260"/>
      <c r="K147" s="61"/>
      <c r="L147" s="257"/>
      <c r="M147" s="286">
        <v>1</v>
      </c>
      <c r="N147" s="254"/>
      <c r="O147" s="254"/>
      <c r="P147" s="254"/>
      <c r="Q147" s="254"/>
      <c r="R147" s="258"/>
      <c r="S147" s="259"/>
      <c r="T147" s="259"/>
      <c r="U147" s="259"/>
      <c r="V147" s="61"/>
      <c r="W147" s="61"/>
    </row>
    <row r="148" spans="1:23" ht="26.25">
      <c r="A148" s="61">
        <v>140</v>
      </c>
      <c r="B148" s="89" t="s">
        <v>506</v>
      </c>
      <c r="C148" s="93" t="s">
        <v>201</v>
      </c>
      <c r="D148" s="61" t="s">
        <v>36</v>
      </c>
      <c r="E148" s="61"/>
      <c r="F148" s="61"/>
      <c r="G148" s="31">
        <v>776000</v>
      </c>
      <c r="H148" s="61" t="s">
        <v>266</v>
      </c>
      <c r="I148" s="61"/>
      <c r="J148" s="260"/>
      <c r="K148" s="61"/>
      <c r="L148" s="257"/>
      <c r="M148" s="286">
        <v>1</v>
      </c>
      <c r="N148" s="254"/>
      <c r="O148" s="254"/>
      <c r="P148" s="254"/>
      <c r="Q148" s="254"/>
      <c r="R148" s="258"/>
      <c r="S148" s="259"/>
      <c r="T148" s="259"/>
      <c r="U148" s="259"/>
      <c r="V148" s="61"/>
      <c r="W148" s="61"/>
    </row>
    <row r="149" spans="1:23" ht="39">
      <c r="A149" s="61">
        <v>141</v>
      </c>
      <c r="B149" s="89" t="s">
        <v>508</v>
      </c>
      <c r="C149" s="88" t="s">
        <v>202</v>
      </c>
      <c r="D149" s="61" t="s">
        <v>36</v>
      </c>
      <c r="E149" s="61"/>
      <c r="F149" s="61"/>
      <c r="G149" s="31">
        <v>776000</v>
      </c>
      <c r="H149" s="61" t="s">
        <v>266</v>
      </c>
      <c r="I149" s="61"/>
      <c r="J149" s="260"/>
      <c r="K149" s="61"/>
      <c r="L149" s="257"/>
      <c r="M149" s="286">
        <v>1</v>
      </c>
      <c r="N149" s="254"/>
      <c r="O149" s="254"/>
      <c r="P149" s="254"/>
      <c r="Q149" s="254"/>
      <c r="R149" s="258"/>
      <c r="S149" s="259"/>
      <c r="T149" s="259"/>
      <c r="U149" s="259"/>
      <c r="V149" s="61"/>
      <c r="W149" s="61"/>
    </row>
    <row r="150" spans="1:23" ht="39">
      <c r="A150" s="61">
        <v>142</v>
      </c>
      <c r="B150" s="89" t="s">
        <v>509</v>
      </c>
      <c r="C150" s="93" t="s">
        <v>259</v>
      </c>
      <c r="D150" s="61" t="s">
        <v>36</v>
      </c>
      <c r="E150" s="61"/>
      <c r="F150" s="61"/>
      <c r="G150" s="31">
        <v>776000</v>
      </c>
      <c r="H150" s="61" t="s">
        <v>266</v>
      </c>
      <c r="I150" s="61"/>
      <c r="J150" s="260"/>
      <c r="K150" s="61"/>
      <c r="L150" s="257"/>
      <c r="M150" s="286">
        <v>1</v>
      </c>
      <c r="N150" s="254"/>
      <c r="O150" s="254"/>
      <c r="P150" s="254"/>
      <c r="Q150" s="254"/>
      <c r="R150" s="258"/>
      <c r="S150" s="259"/>
      <c r="T150" s="259"/>
      <c r="U150" s="259"/>
      <c r="V150" s="61"/>
      <c r="W150" s="61"/>
    </row>
    <row r="151" spans="1:23" ht="39">
      <c r="A151" s="61">
        <v>143</v>
      </c>
      <c r="B151" s="89" t="s">
        <v>510</v>
      </c>
      <c r="C151" s="88" t="s">
        <v>260</v>
      </c>
      <c r="D151" s="61" t="s">
        <v>36</v>
      </c>
      <c r="E151" s="61"/>
      <c r="F151" s="61"/>
      <c r="G151" s="31">
        <v>776000</v>
      </c>
      <c r="H151" s="61" t="s">
        <v>266</v>
      </c>
      <c r="I151" s="61"/>
      <c r="J151" s="260"/>
      <c r="K151" s="61"/>
      <c r="L151" s="257"/>
      <c r="M151" s="286">
        <v>1</v>
      </c>
      <c r="N151" s="254"/>
      <c r="O151" s="254"/>
      <c r="P151" s="254"/>
      <c r="Q151" s="254"/>
      <c r="R151" s="258"/>
      <c r="S151" s="259"/>
      <c r="T151" s="259"/>
      <c r="U151" s="259"/>
      <c r="V151" s="61"/>
      <c r="W151" s="61"/>
    </row>
    <row r="152" spans="1:23" ht="26.25">
      <c r="A152" s="61">
        <v>144</v>
      </c>
      <c r="B152" s="89" t="s">
        <v>511</v>
      </c>
      <c r="C152" s="88" t="s">
        <v>261</v>
      </c>
      <c r="D152" s="61" t="s">
        <v>36</v>
      </c>
      <c r="E152" s="61"/>
      <c r="F152" s="61"/>
      <c r="G152" s="31">
        <v>776000</v>
      </c>
      <c r="H152" s="61" t="s">
        <v>266</v>
      </c>
      <c r="I152" s="61"/>
      <c r="J152" s="260"/>
      <c r="K152" s="61"/>
      <c r="L152" s="257"/>
      <c r="M152" s="286">
        <v>1</v>
      </c>
      <c r="N152" s="254"/>
      <c r="O152" s="254"/>
      <c r="P152" s="254"/>
      <c r="Q152" s="254"/>
      <c r="R152" s="258"/>
      <c r="S152" s="259"/>
      <c r="T152" s="259"/>
      <c r="U152" s="259"/>
      <c r="V152" s="61"/>
      <c r="W152" s="61"/>
    </row>
    <row r="153" spans="1:23">
      <c r="A153" s="61">
        <v>145</v>
      </c>
      <c r="B153" s="89" t="s">
        <v>512</v>
      </c>
      <c r="C153" s="88" t="s">
        <v>262</v>
      </c>
      <c r="D153" s="61" t="s">
        <v>36</v>
      </c>
      <c r="E153" s="61"/>
      <c r="F153" s="61"/>
      <c r="G153" s="31">
        <v>776000</v>
      </c>
      <c r="H153" s="61" t="s">
        <v>266</v>
      </c>
      <c r="I153" s="61"/>
      <c r="J153" s="260"/>
      <c r="K153" s="61"/>
      <c r="L153" s="257"/>
      <c r="M153" s="286">
        <v>1</v>
      </c>
      <c r="N153" s="254"/>
      <c r="O153" s="254"/>
      <c r="P153" s="254"/>
      <c r="Q153" s="254"/>
      <c r="R153" s="258"/>
      <c r="S153" s="259"/>
      <c r="T153" s="259"/>
      <c r="U153" s="259"/>
      <c r="V153" s="61"/>
      <c r="W153" s="61"/>
    </row>
    <row r="154" spans="1:23" ht="26.25">
      <c r="A154" s="61">
        <v>146</v>
      </c>
      <c r="B154" s="89" t="s">
        <v>513</v>
      </c>
      <c r="C154" s="88" t="s">
        <v>204</v>
      </c>
      <c r="D154" s="61" t="s">
        <v>36</v>
      </c>
      <c r="E154" s="61"/>
      <c r="F154" s="61"/>
      <c r="G154" s="31">
        <v>776000</v>
      </c>
      <c r="H154" s="61" t="s">
        <v>266</v>
      </c>
      <c r="I154" s="61"/>
      <c r="J154" s="260"/>
      <c r="K154" s="61"/>
      <c r="L154" s="257"/>
      <c r="M154" s="286">
        <v>1</v>
      </c>
      <c r="N154" s="254"/>
      <c r="O154" s="254"/>
      <c r="P154" s="254"/>
      <c r="Q154" s="254"/>
      <c r="R154" s="258"/>
      <c r="S154" s="259"/>
      <c r="T154" s="259"/>
      <c r="U154" s="259"/>
      <c r="V154" s="61"/>
      <c r="W154" s="61"/>
    </row>
    <row r="155" spans="1:23" ht="26.25">
      <c r="A155" s="61">
        <v>147</v>
      </c>
      <c r="B155" s="89" t="s">
        <v>514</v>
      </c>
      <c r="C155" s="88" t="s">
        <v>205</v>
      </c>
      <c r="D155" s="61" t="s">
        <v>36</v>
      </c>
      <c r="E155" s="61"/>
      <c r="F155" s="61"/>
      <c r="G155" s="31">
        <v>776000</v>
      </c>
      <c r="H155" s="61" t="s">
        <v>266</v>
      </c>
      <c r="I155" s="61"/>
      <c r="J155" s="260"/>
      <c r="K155" s="61"/>
      <c r="L155" s="257"/>
      <c r="M155" s="286">
        <v>1</v>
      </c>
      <c r="N155" s="254"/>
      <c r="O155" s="254"/>
      <c r="P155" s="254"/>
      <c r="Q155" s="254"/>
      <c r="R155" s="258"/>
      <c r="S155" s="259"/>
      <c r="T155" s="259"/>
      <c r="U155" s="259"/>
      <c r="V155" s="61"/>
      <c r="W155" s="61"/>
    </row>
    <row r="156" spans="1:23" ht="39">
      <c r="A156" s="61">
        <v>148</v>
      </c>
      <c r="B156" s="89" t="s">
        <v>515</v>
      </c>
      <c r="C156" s="88" t="s">
        <v>206</v>
      </c>
      <c r="D156" s="61" t="s">
        <v>36</v>
      </c>
      <c r="E156" s="61"/>
      <c r="F156" s="61"/>
      <c r="G156" s="31">
        <v>776000</v>
      </c>
      <c r="H156" s="61" t="s">
        <v>266</v>
      </c>
      <c r="I156" s="61"/>
      <c r="J156" s="260"/>
      <c r="K156" s="61"/>
      <c r="L156" s="257"/>
      <c r="M156" s="286">
        <v>1</v>
      </c>
      <c r="N156" s="254"/>
      <c r="O156" s="254"/>
      <c r="P156" s="254"/>
      <c r="Q156" s="254"/>
      <c r="R156" s="258"/>
      <c r="S156" s="259"/>
      <c r="T156" s="259"/>
      <c r="U156" s="259"/>
      <c r="V156" s="61"/>
      <c r="W156" s="61"/>
    </row>
    <row r="157" spans="1:23" ht="51.75">
      <c r="A157" s="61">
        <v>149</v>
      </c>
      <c r="B157" s="89" t="s">
        <v>516</v>
      </c>
      <c r="C157" s="88" t="s">
        <v>208</v>
      </c>
      <c r="D157" s="61" t="s">
        <v>36</v>
      </c>
      <c r="E157" s="61"/>
      <c r="F157" s="61"/>
      <c r="G157" s="31">
        <v>776000</v>
      </c>
      <c r="H157" s="61" t="s">
        <v>266</v>
      </c>
      <c r="I157" s="61"/>
      <c r="J157" s="260"/>
      <c r="K157" s="61"/>
      <c r="L157" s="257"/>
      <c r="M157" s="286">
        <v>1</v>
      </c>
      <c r="N157" s="254"/>
      <c r="O157" s="254"/>
      <c r="P157" s="254"/>
      <c r="Q157" s="254"/>
      <c r="R157" s="258"/>
      <c r="S157" s="259"/>
      <c r="T157" s="259"/>
      <c r="U157" s="259"/>
      <c r="V157" s="61"/>
      <c r="W157" s="61"/>
    </row>
    <row r="158" spans="1:23" ht="26.25">
      <c r="A158" s="61">
        <v>150</v>
      </c>
      <c r="B158" s="89" t="s">
        <v>517</v>
      </c>
      <c r="C158" s="65" t="s">
        <v>207</v>
      </c>
      <c r="D158" s="61" t="s">
        <v>36</v>
      </c>
      <c r="E158" s="61"/>
      <c r="F158" s="61"/>
      <c r="G158" s="31">
        <v>776000</v>
      </c>
      <c r="H158" s="61" t="s">
        <v>266</v>
      </c>
      <c r="I158" s="61"/>
      <c r="J158" s="260"/>
      <c r="K158" s="61"/>
      <c r="L158" s="257"/>
      <c r="M158" s="286">
        <v>1</v>
      </c>
      <c r="N158" s="254"/>
      <c r="O158" s="254"/>
      <c r="P158" s="254"/>
      <c r="Q158" s="254"/>
      <c r="R158" s="258"/>
      <c r="S158" s="259"/>
      <c r="T158" s="259"/>
      <c r="U158" s="259"/>
      <c r="V158" s="61"/>
      <c r="W158" s="61"/>
    </row>
    <row r="159" spans="1:23" ht="26.25">
      <c r="A159" s="61">
        <v>151</v>
      </c>
      <c r="B159" s="89" t="s">
        <v>518</v>
      </c>
      <c r="C159" s="65" t="s">
        <v>209</v>
      </c>
      <c r="D159" s="61" t="s">
        <v>36</v>
      </c>
      <c r="E159" s="61"/>
      <c r="F159" s="61"/>
      <c r="G159" s="31">
        <v>776000</v>
      </c>
      <c r="H159" s="61" t="s">
        <v>266</v>
      </c>
      <c r="I159" s="61"/>
      <c r="J159" s="260"/>
      <c r="K159" s="61"/>
      <c r="L159" s="257"/>
      <c r="M159" s="286">
        <v>1</v>
      </c>
      <c r="N159" s="254"/>
      <c r="O159" s="254"/>
      <c r="P159" s="254"/>
      <c r="Q159" s="254"/>
      <c r="R159" s="258"/>
      <c r="S159" s="259"/>
      <c r="T159" s="259"/>
      <c r="U159" s="259"/>
      <c r="V159" s="61"/>
      <c r="W159" s="61"/>
    </row>
    <row r="160" spans="1:23" ht="26.25">
      <c r="A160" s="61">
        <v>152</v>
      </c>
      <c r="B160" s="89" t="s">
        <v>519</v>
      </c>
      <c r="C160" s="69" t="s">
        <v>210</v>
      </c>
      <c r="D160" s="61" t="s">
        <v>36</v>
      </c>
      <c r="E160" s="61"/>
      <c r="F160" s="61"/>
      <c r="G160" s="31">
        <v>776000</v>
      </c>
      <c r="H160" s="61" t="s">
        <v>266</v>
      </c>
      <c r="I160" s="61"/>
      <c r="J160" s="260"/>
      <c r="K160" s="61"/>
      <c r="L160" s="257"/>
      <c r="M160" s="286">
        <v>1</v>
      </c>
      <c r="N160" s="254"/>
      <c r="O160" s="254"/>
      <c r="P160" s="254"/>
      <c r="Q160" s="254"/>
      <c r="R160" s="258"/>
      <c r="S160" s="259"/>
      <c r="T160" s="259"/>
      <c r="U160" s="259"/>
      <c r="V160" s="61"/>
      <c r="W160" s="61"/>
    </row>
    <row r="161" spans="1:23" ht="39">
      <c r="A161" s="61">
        <v>153</v>
      </c>
      <c r="B161" s="89" t="s">
        <v>520</v>
      </c>
      <c r="C161" s="69" t="s">
        <v>211</v>
      </c>
      <c r="D161" s="61" t="s">
        <v>36</v>
      </c>
      <c r="E161" s="61"/>
      <c r="F161" s="61"/>
      <c r="G161" s="31">
        <v>776000</v>
      </c>
      <c r="H161" s="61" t="s">
        <v>266</v>
      </c>
      <c r="I161" s="61"/>
      <c r="J161" s="260"/>
      <c r="K161" s="61"/>
      <c r="L161" s="257"/>
      <c r="M161" s="286">
        <v>1</v>
      </c>
      <c r="N161" s="254"/>
      <c r="O161" s="254"/>
      <c r="P161" s="254"/>
      <c r="Q161" s="254"/>
      <c r="R161" s="258"/>
      <c r="S161" s="259"/>
      <c r="T161" s="259"/>
      <c r="U161" s="259"/>
      <c r="V161" s="61"/>
      <c r="W161" s="61"/>
    </row>
    <row r="162" spans="1:23" ht="26.25">
      <c r="A162" s="61">
        <v>154</v>
      </c>
      <c r="B162" s="89" t="s">
        <v>521</v>
      </c>
      <c r="C162" s="69" t="s">
        <v>313</v>
      </c>
      <c r="D162" s="61" t="s">
        <v>36</v>
      </c>
      <c r="E162" s="61"/>
      <c r="F162" s="61"/>
      <c r="G162" s="31">
        <v>776000</v>
      </c>
      <c r="H162" s="61" t="s">
        <v>266</v>
      </c>
      <c r="I162" s="61"/>
      <c r="J162" s="260"/>
      <c r="K162" s="61"/>
      <c r="L162" s="257"/>
      <c r="M162" s="286">
        <v>1</v>
      </c>
      <c r="N162" s="254"/>
      <c r="O162" s="254"/>
      <c r="P162" s="254"/>
      <c r="Q162" s="254"/>
      <c r="R162" s="258"/>
      <c r="S162" s="259"/>
      <c r="T162" s="259"/>
      <c r="U162" s="259"/>
      <c r="V162" s="61"/>
      <c r="W162" s="61"/>
    </row>
    <row r="163" spans="1:23" ht="27">
      <c r="A163" s="61">
        <v>155</v>
      </c>
      <c r="B163" s="242" t="s">
        <v>522</v>
      </c>
      <c r="C163" s="88" t="s">
        <v>188</v>
      </c>
      <c r="D163" s="123" t="s">
        <v>43</v>
      </c>
      <c r="E163" s="61"/>
      <c r="F163" s="61"/>
      <c r="G163" s="31">
        <v>300000</v>
      </c>
      <c r="H163" s="61" t="s">
        <v>266</v>
      </c>
      <c r="I163" s="61"/>
      <c r="J163" s="252">
        <v>50000</v>
      </c>
      <c r="K163" s="61"/>
      <c r="L163" s="249"/>
      <c r="M163" s="296"/>
      <c r="N163" s="241"/>
      <c r="O163" s="241"/>
      <c r="P163" s="241"/>
      <c r="Q163" s="241"/>
      <c r="R163" s="250">
        <v>1</v>
      </c>
      <c r="S163" s="251"/>
      <c r="T163" s="251"/>
      <c r="U163" s="251"/>
      <c r="V163" s="61"/>
      <c r="W163" s="61"/>
    </row>
    <row r="164" spans="1:23" ht="27">
      <c r="A164" s="61">
        <v>156</v>
      </c>
      <c r="B164" s="242" t="s">
        <v>523</v>
      </c>
      <c r="C164" s="93" t="s">
        <v>189</v>
      </c>
      <c r="D164" s="123" t="s">
        <v>43</v>
      </c>
      <c r="E164" s="61"/>
      <c r="F164" s="61"/>
      <c r="G164" s="31">
        <v>300000</v>
      </c>
      <c r="H164" s="61" t="s">
        <v>266</v>
      </c>
      <c r="I164" s="61"/>
      <c r="J164" s="252"/>
      <c r="K164" s="61"/>
      <c r="L164" s="249"/>
      <c r="M164" s="296"/>
      <c r="N164" s="241"/>
      <c r="O164" s="241"/>
      <c r="P164" s="241">
        <v>1</v>
      </c>
      <c r="Q164" s="241"/>
      <c r="R164" s="250"/>
      <c r="S164" s="251"/>
      <c r="T164" s="251"/>
      <c r="U164" s="251"/>
      <c r="V164" s="61"/>
      <c r="W164" s="61"/>
    </row>
    <row r="165" spans="1:23" ht="27">
      <c r="A165" s="61">
        <v>157</v>
      </c>
      <c r="B165" s="242" t="s">
        <v>524</v>
      </c>
      <c r="C165" s="93" t="s">
        <v>190</v>
      </c>
      <c r="D165" s="123" t="s">
        <v>43</v>
      </c>
      <c r="E165" s="61"/>
      <c r="F165" s="61"/>
      <c r="G165" s="31">
        <v>300000</v>
      </c>
      <c r="H165" s="61" t="s">
        <v>266</v>
      </c>
      <c r="I165" s="61"/>
      <c r="J165" s="252"/>
      <c r="K165" s="61"/>
      <c r="L165" s="249"/>
      <c r="M165" s="296"/>
      <c r="N165" s="241"/>
      <c r="O165" s="241"/>
      <c r="P165" s="241">
        <v>1</v>
      </c>
      <c r="Q165" s="241"/>
      <c r="R165" s="250"/>
      <c r="S165" s="251"/>
      <c r="T165" s="251"/>
      <c r="U165" s="251"/>
      <c r="V165" s="61"/>
      <c r="W165" s="61"/>
    </row>
    <row r="166" spans="1:23" ht="40.5">
      <c r="A166" s="61">
        <v>158</v>
      </c>
      <c r="B166" s="242" t="s">
        <v>525</v>
      </c>
      <c r="C166" s="93" t="s">
        <v>191</v>
      </c>
      <c r="D166" s="123" t="s">
        <v>43</v>
      </c>
      <c r="E166" s="61"/>
      <c r="F166" s="61"/>
      <c r="G166" s="31">
        <v>300000</v>
      </c>
      <c r="H166" s="61" t="s">
        <v>266</v>
      </c>
      <c r="I166" s="61"/>
      <c r="J166" s="252">
        <v>50000</v>
      </c>
      <c r="K166" s="61"/>
      <c r="L166" s="249"/>
      <c r="M166" s="296"/>
      <c r="N166" s="241"/>
      <c r="O166" s="241"/>
      <c r="P166" s="241"/>
      <c r="Q166" s="241"/>
      <c r="R166" s="250">
        <v>1</v>
      </c>
      <c r="S166" s="251"/>
      <c r="T166" s="251"/>
      <c r="U166" s="251"/>
      <c r="V166" s="61"/>
      <c r="W166" s="61"/>
    </row>
    <row r="167" spans="1:23" ht="27">
      <c r="A167" s="61">
        <v>159</v>
      </c>
      <c r="B167" s="242" t="s">
        <v>526</v>
      </c>
      <c r="C167" s="93" t="s">
        <v>192</v>
      </c>
      <c r="D167" s="123" t="s">
        <v>43</v>
      </c>
      <c r="E167" s="61"/>
      <c r="F167" s="61"/>
      <c r="G167" s="31">
        <v>300000</v>
      </c>
      <c r="H167" s="61" t="s">
        <v>266</v>
      </c>
      <c r="I167" s="61"/>
      <c r="J167" s="252"/>
      <c r="K167" s="61"/>
      <c r="L167" s="249"/>
      <c r="M167" s="296"/>
      <c r="N167" s="241"/>
      <c r="O167" s="241"/>
      <c r="P167" s="241">
        <v>1</v>
      </c>
      <c r="Q167" s="241"/>
      <c r="R167" s="250"/>
      <c r="S167" s="251"/>
      <c r="T167" s="251"/>
      <c r="U167" s="251"/>
      <c r="V167" s="61"/>
      <c r="W167" s="61"/>
    </row>
    <row r="168" spans="1:23" ht="27">
      <c r="A168" s="61">
        <v>160</v>
      </c>
      <c r="B168" s="242" t="s">
        <v>549</v>
      </c>
      <c r="C168" s="93" t="s">
        <v>193</v>
      </c>
      <c r="D168" s="123" t="s">
        <v>43</v>
      </c>
      <c r="E168" s="61"/>
      <c r="F168" s="61"/>
      <c r="G168" s="31">
        <v>300000</v>
      </c>
      <c r="H168" s="61" t="s">
        <v>266</v>
      </c>
      <c r="I168" s="61"/>
      <c r="J168" s="252">
        <v>50000</v>
      </c>
      <c r="K168" s="61"/>
      <c r="L168" s="249"/>
      <c r="M168" s="296"/>
      <c r="N168" s="241"/>
      <c r="O168" s="241"/>
      <c r="P168" s="241"/>
      <c r="Q168" s="241"/>
      <c r="R168" s="250">
        <v>1</v>
      </c>
      <c r="S168" s="251"/>
      <c r="T168" s="251"/>
      <c r="U168" s="251"/>
      <c r="V168" s="61"/>
      <c r="W168" s="61"/>
    </row>
    <row r="169" spans="1:23" ht="27">
      <c r="A169" s="61">
        <v>161</v>
      </c>
      <c r="B169" s="242" t="s">
        <v>527</v>
      </c>
      <c r="C169" s="93" t="s">
        <v>194</v>
      </c>
      <c r="D169" s="123" t="s">
        <v>43</v>
      </c>
      <c r="E169" s="61"/>
      <c r="F169" s="61"/>
      <c r="G169" s="31">
        <v>300000</v>
      </c>
      <c r="H169" s="61" t="s">
        <v>266</v>
      </c>
      <c r="I169" s="61"/>
      <c r="J169" s="252">
        <v>50000</v>
      </c>
      <c r="K169" s="61"/>
      <c r="L169" s="249"/>
      <c r="M169" s="296"/>
      <c r="N169" s="241"/>
      <c r="O169" s="241"/>
      <c r="P169" s="241"/>
      <c r="Q169" s="241"/>
      <c r="R169" s="250">
        <v>1</v>
      </c>
      <c r="S169" s="251"/>
      <c r="T169" s="251"/>
      <c r="U169" s="251"/>
      <c r="V169" s="61"/>
      <c r="W169" s="61"/>
    </row>
    <row r="170" spans="1:23" ht="40.5">
      <c r="A170" s="61">
        <v>162</v>
      </c>
      <c r="B170" s="242" t="s">
        <v>546</v>
      </c>
      <c r="C170" s="93" t="s">
        <v>195</v>
      </c>
      <c r="D170" s="123" t="s">
        <v>43</v>
      </c>
      <c r="E170" s="61"/>
      <c r="F170" s="61"/>
      <c r="G170" s="31">
        <v>300000</v>
      </c>
      <c r="H170" s="61" t="s">
        <v>266</v>
      </c>
      <c r="I170" s="61"/>
      <c r="J170" s="252"/>
      <c r="K170" s="61"/>
      <c r="L170" s="249"/>
      <c r="M170" s="296"/>
      <c r="N170" s="241"/>
      <c r="O170" s="241"/>
      <c r="P170" s="241">
        <v>1</v>
      </c>
      <c r="Q170" s="241"/>
      <c r="R170" s="250"/>
      <c r="S170" s="251"/>
      <c r="T170" s="251"/>
      <c r="U170" s="251"/>
      <c r="V170" s="61"/>
      <c r="W170" s="61"/>
    </row>
    <row r="171" spans="1:23" ht="27">
      <c r="A171" s="61">
        <v>163</v>
      </c>
      <c r="B171" s="242" t="s">
        <v>528</v>
      </c>
      <c r="C171" s="88" t="s">
        <v>196</v>
      </c>
      <c r="D171" s="123" t="s">
        <v>43</v>
      </c>
      <c r="E171" s="61"/>
      <c r="F171" s="61"/>
      <c r="G171" s="31">
        <v>300000</v>
      </c>
      <c r="H171" s="61" t="s">
        <v>266</v>
      </c>
      <c r="I171" s="61"/>
      <c r="J171" s="252">
        <v>50000</v>
      </c>
      <c r="K171" s="61"/>
      <c r="L171" s="249"/>
      <c r="M171" s="296"/>
      <c r="N171" s="241"/>
      <c r="O171" s="241"/>
      <c r="P171" s="241"/>
      <c r="Q171" s="241"/>
      <c r="R171" s="250">
        <v>1</v>
      </c>
      <c r="S171" s="251"/>
      <c r="T171" s="251"/>
      <c r="U171" s="251"/>
      <c r="V171" s="61"/>
      <c r="W171" s="61"/>
    </row>
    <row r="172" spans="1:23">
      <c r="A172" s="61">
        <v>164</v>
      </c>
      <c r="B172" s="242" t="s">
        <v>529</v>
      </c>
      <c r="C172" s="88" t="s">
        <v>197</v>
      </c>
      <c r="D172" s="123" t="s">
        <v>43</v>
      </c>
      <c r="E172" s="61"/>
      <c r="F172" s="61"/>
      <c r="G172" s="31">
        <v>300000</v>
      </c>
      <c r="H172" s="61" t="s">
        <v>266</v>
      </c>
      <c r="I172" s="61"/>
      <c r="J172" s="252">
        <v>130000</v>
      </c>
      <c r="K172" s="61"/>
      <c r="L172" s="249"/>
      <c r="M172" s="296"/>
      <c r="N172" s="241"/>
      <c r="O172" s="241"/>
      <c r="P172" s="241"/>
      <c r="Q172" s="241"/>
      <c r="R172" s="250"/>
      <c r="S172" s="251">
        <v>1</v>
      </c>
      <c r="T172" s="251"/>
      <c r="U172" s="251"/>
      <c r="V172" s="61"/>
      <c r="W172" s="61"/>
    </row>
    <row r="173" spans="1:23" ht="40.5">
      <c r="A173" s="61">
        <v>165</v>
      </c>
      <c r="B173" s="242" t="s">
        <v>530</v>
      </c>
      <c r="C173" s="88" t="s">
        <v>198</v>
      </c>
      <c r="D173" s="123" t="s">
        <v>43</v>
      </c>
      <c r="E173" s="61"/>
      <c r="F173" s="61"/>
      <c r="G173" s="31">
        <v>300000</v>
      </c>
      <c r="H173" s="61" t="s">
        <v>266</v>
      </c>
      <c r="I173" s="61"/>
      <c r="J173" s="252"/>
      <c r="K173" s="61"/>
      <c r="L173" s="249"/>
      <c r="M173" s="296"/>
      <c r="N173" s="241"/>
      <c r="O173" s="241"/>
      <c r="P173" s="241">
        <v>1</v>
      </c>
      <c r="Q173" s="241"/>
      <c r="R173" s="250"/>
      <c r="S173" s="251"/>
      <c r="T173" s="251"/>
      <c r="U173" s="251"/>
      <c r="V173" s="61"/>
      <c r="W173" s="61"/>
    </row>
    <row r="174" spans="1:23" ht="27">
      <c r="A174" s="61">
        <v>166</v>
      </c>
      <c r="B174" s="242" t="s">
        <v>531</v>
      </c>
      <c r="C174" s="88" t="s">
        <v>199</v>
      </c>
      <c r="D174" s="123" t="s">
        <v>43</v>
      </c>
      <c r="E174" s="61"/>
      <c r="F174" s="61"/>
      <c r="G174" s="31">
        <v>300000</v>
      </c>
      <c r="H174" s="61" t="s">
        <v>266</v>
      </c>
      <c r="I174" s="61"/>
      <c r="J174" s="252"/>
      <c r="K174" s="61"/>
      <c r="L174" s="249"/>
      <c r="M174" s="296"/>
      <c r="N174" s="241"/>
      <c r="O174" s="241"/>
      <c r="P174" s="241">
        <v>1</v>
      </c>
      <c r="Q174" s="241"/>
      <c r="R174" s="250"/>
      <c r="S174" s="251"/>
      <c r="T174" s="251"/>
      <c r="U174" s="251"/>
      <c r="V174" s="61"/>
      <c r="W174" s="61"/>
    </row>
    <row r="175" spans="1:23" ht="27">
      <c r="A175" s="61">
        <v>167</v>
      </c>
      <c r="B175" s="242" t="s">
        <v>532</v>
      </c>
      <c r="C175" s="88" t="s">
        <v>200</v>
      </c>
      <c r="D175" s="123" t="s">
        <v>43</v>
      </c>
      <c r="E175" s="61"/>
      <c r="F175" s="61"/>
      <c r="G175" s="31">
        <v>300000</v>
      </c>
      <c r="H175" s="61" t="s">
        <v>266</v>
      </c>
      <c r="I175" s="61"/>
      <c r="J175" s="252"/>
      <c r="K175" s="61"/>
      <c r="L175" s="249"/>
      <c r="M175" s="296"/>
      <c r="N175" s="241"/>
      <c r="O175" s="241"/>
      <c r="P175" s="241">
        <v>1</v>
      </c>
      <c r="Q175" s="241"/>
      <c r="R175" s="250"/>
      <c r="S175" s="251"/>
      <c r="T175" s="251"/>
      <c r="U175" s="251"/>
      <c r="V175" s="61"/>
      <c r="W175" s="61"/>
    </row>
    <row r="176" spans="1:23" ht="40.5">
      <c r="A176" s="61">
        <v>168</v>
      </c>
      <c r="B176" s="242" t="s">
        <v>548</v>
      </c>
      <c r="C176" s="93" t="s">
        <v>201</v>
      </c>
      <c r="D176" s="123" t="s">
        <v>43</v>
      </c>
      <c r="E176" s="61"/>
      <c r="F176" s="61"/>
      <c r="G176" s="31">
        <v>300000</v>
      </c>
      <c r="H176" s="61" t="s">
        <v>266</v>
      </c>
      <c r="I176" s="61"/>
      <c r="J176" s="294"/>
      <c r="K176" s="61"/>
      <c r="L176" s="290"/>
      <c r="M176" s="296"/>
      <c r="N176" s="291"/>
      <c r="O176" s="291"/>
      <c r="P176" s="291">
        <v>1</v>
      </c>
      <c r="Q176" s="291"/>
      <c r="R176" s="292"/>
      <c r="S176" s="293"/>
      <c r="T176" s="293"/>
      <c r="U176" s="293"/>
      <c r="V176" s="61"/>
      <c r="W176" s="61"/>
    </row>
    <row r="177" spans="1:23" ht="27">
      <c r="A177" s="61">
        <v>169</v>
      </c>
      <c r="B177" s="242" t="s">
        <v>533</v>
      </c>
      <c r="C177" s="88" t="s">
        <v>202</v>
      </c>
      <c r="D177" s="123" t="s">
        <v>43</v>
      </c>
      <c r="E177" s="61"/>
      <c r="F177" s="61"/>
      <c r="G177" s="31">
        <v>300000</v>
      </c>
      <c r="H177" s="61" t="s">
        <v>266</v>
      </c>
      <c r="I177" s="61"/>
      <c r="J177" s="252">
        <v>50000</v>
      </c>
      <c r="K177" s="61"/>
      <c r="L177" s="249"/>
      <c r="M177" s="296"/>
      <c r="N177" s="241"/>
      <c r="O177" s="241"/>
      <c r="P177" s="241"/>
      <c r="Q177" s="241"/>
      <c r="R177" s="250">
        <v>1</v>
      </c>
      <c r="S177" s="251"/>
      <c r="T177" s="251"/>
      <c r="U177" s="251"/>
      <c r="V177" s="61"/>
      <c r="W177" s="61"/>
    </row>
    <row r="178" spans="1:23" ht="27">
      <c r="A178" s="61">
        <v>170</v>
      </c>
      <c r="B178" s="242" t="s">
        <v>534</v>
      </c>
      <c r="C178" s="93" t="s">
        <v>259</v>
      </c>
      <c r="D178" s="123" t="s">
        <v>43</v>
      </c>
      <c r="E178" s="61"/>
      <c r="F178" s="61"/>
      <c r="G178" s="31">
        <v>300000</v>
      </c>
      <c r="H178" s="61" t="s">
        <v>266</v>
      </c>
      <c r="I178" s="61"/>
      <c r="J178" s="252">
        <v>50000</v>
      </c>
      <c r="K178" s="61"/>
      <c r="L178" s="249"/>
      <c r="M178" s="296"/>
      <c r="N178" s="241"/>
      <c r="O178" s="241"/>
      <c r="P178" s="241"/>
      <c r="Q178" s="241"/>
      <c r="R178" s="250">
        <v>1</v>
      </c>
      <c r="S178" s="251"/>
      <c r="T178" s="251"/>
      <c r="U178" s="251"/>
      <c r="V178" s="61"/>
      <c r="W178" s="61"/>
    </row>
    <row r="179" spans="1:23">
      <c r="A179" s="61">
        <v>171</v>
      </c>
      <c r="B179" s="328" t="s">
        <v>572</v>
      </c>
      <c r="C179" s="88" t="s">
        <v>260</v>
      </c>
      <c r="D179" s="123" t="s">
        <v>43</v>
      </c>
      <c r="E179" s="61"/>
      <c r="F179" s="61"/>
      <c r="G179" s="31">
        <v>300000</v>
      </c>
      <c r="H179" s="61" t="s">
        <v>266</v>
      </c>
      <c r="I179" s="61"/>
      <c r="J179" s="260"/>
      <c r="K179" s="61"/>
      <c r="L179" s="257"/>
      <c r="M179" s="286"/>
      <c r="N179" s="254"/>
      <c r="O179" s="254"/>
      <c r="P179" s="254">
        <v>1</v>
      </c>
      <c r="Q179" s="254"/>
      <c r="R179" s="258"/>
      <c r="S179" s="259"/>
      <c r="T179" s="259"/>
      <c r="U179" s="259"/>
      <c r="V179" s="61"/>
      <c r="W179" s="61"/>
    </row>
    <row r="180" spans="1:23" ht="27">
      <c r="A180" s="61">
        <v>172</v>
      </c>
      <c r="B180" s="242" t="s">
        <v>535</v>
      </c>
      <c r="C180" s="88" t="s">
        <v>203</v>
      </c>
      <c r="D180" s="123" t="s">
        <v>43</v>
      </c>
      <c r="E180" s="61"/>
      <c r="F180" s="61"/>
      <c r="G180" s="31">
        <v>300000</v>
      </c>
      <c r="H180" s="61" t="s">
        <v>266</v>
      </c>
      <c r="I180" s="61"/>
      <c r="J180" s="252">
        <v>50000</v>
      </c>
      <c r="K180" s="61"/>
      <c r="L180" s="249"/>
      <c r="M180" s="296"/>
      <c r="N180" s="241"/>
      <c r="O180" s="241"/>
      <c r="P180" s="241"/>
      <c r="Q180" s="241"/>
      <c r="R180" s="250">
        <v>1</v>
      </c>
      <c r="S180" s="251"/>
      <c r="T180" s="251"/>
      <c r="U180" s="251"/>
      <c r="V180" s="61"/>
      <c r="W180" s="61"/>
    </row>
    <row r="181" spans="1:23" ht="27">
      <c r="A181" s="61">
        <v>173</v>
      </c>
      <c r="B181" s="242" t="s">
        <v>536</v>
      </c>
      <c r="C181" s="88" t="s">
        <v>261</v>
      </c>
      <c r="D181" s="123" t="s">
        <v>43</v>
      </c>
      <c r="E181" s="61"/>
      <c r="F181" s="61"/>
      <c r="G181" s="31">
        <v>300000</v>
      </c>
      <c r="H181" s="61" t="s">
        <v>266</v>
      </c>
      <c r="I181" s="61"/>
      <c r="J181" s="252">
        <v>50000</v>
      </c>
      <c r="K181" s="61"/>
      <c r="L181" s="249"/>
      <c r="M181" s="296"/>
      <c r="N181" s="241"/>
      <c r="O181" s="241"/>
      <c r="P181" s="241"/>
      <c r="Q181" s="241"/>
      <c r="R181" s="250">
        <v>1</v>
      </c>
      <c r="S181" s="251"/>
      <c r="T181" s="251"/>
      <c r="U181" s="251"/>
      <c r="V181" s="61"/>
      <c r="W181" s="61"/>
    </row>
    <row r="182" spans="1:23" ht="27">
      <c r="A182" s="61">
        <v>174</v>
      </c>
      <c r="B182" s="242" t="s">
        <v>537</v>
      </c>
      <c r="C182" s="88" t="s">
        <v>262</v>
      </c>
      <c r="D182" s="123" t="s">
        <v>43</v>
      </c>
      <c r="E182" s="61"/>
      <c r="F182" s="61"/>
      <c r="G182" s="31">
        <v>300000</v>
      </c>
      <c r="H182" s="61" t="s">
        <v>266</v>
      </c>
      <c r="I182" s="61"/>
      <c r="J182" s="252"/>
      <c r="K182" s="61"/>
      <c r="L182" s="249"/>
      <c r="M182" s="296"/>
      <c r="N182" s="241"/>
      <c r="O182" s="241"/>
      <c r="P182" s="241">
        <v>1</v>
      </c>
      <c r="Q182" s="241"/>
      <c r="R182" s="250"/>
      <c r="S182" s="251"/>
      <c r="T182" s="251"/>
      <c r="U182" s="251"/>
      <c r="V182" s="61"/>
      <c r="W182" s="61"/>
    </row>
    <row r="183" spans="1:23" ht="27">
      <c r="A183" s="61">
        <v>175</v>
      </c>
      <c r="B183" s="242" t="s">
        <v>538</v>
      </c>
      <c r="C183" s="88" t="s">
        <v>204</v>
      </c>
      <c r="D183" s="123" t="s">
        <v>43</v>
      </c>
      <c r="E183" s="61"/>
      <c r="F183" s="61"/>
      <c r="G183" s="31">
        <v>300000</v>
      </c>
      <c r="H183" s="61" t="s">
        <v>266</v>
      </c>
      <c r="I183" s="61"/>
      <c r="J183" s="252"/>
      <c r="K183" s="61"/>
      <c r="L183" s="249"/>
      <c r="M183" s="296"/>
      <c r="N183" s="241"/>
      <c r="O183" s="241"/>
      <c r="P183" s="241">
        <v>1</v>
      </c>
      <c r="Q183" s="241"/>
      <c r="R183" s="250"/>
      <c r="S183" s="251"/>
      <c r="T183" s="251"/>
      <c r="U183" s="251"/>
      <c r="V183" s="61"/>
      <c r="W183" s="61"/>
    </row>
    <row r="184" spans="1:23" ht="27">
      <c r="A184" s="61">
        <v>176</v>
      </c>
      <c r="B184" s="242" t="s">
        <v>539</v>
      </c>
      <c r="C184" s="88" t="s">
        <v>205</v>
      </c>
      <c r="D184" s="123" t="s">
        <v>43</v>
      </c>
      <c r="E184" s="61"/>
      <c r="F184" s="61"/>
      <c r="G184" s="31">
        <v>300000</v>
      </c>
      <c r="H184" s="61" t="s">
        <v>266</v>
      </c>
      <c r="I184" s="61"/>
      <c r="J184" s="252">
        <v>50000</v>
      </c>
      <c r="K184" s="61"/>
      <c r="L184" s="249"/>
      <c r="M184" s="296"/>
      <c r="N184" s="241"/>
      <c r="O184" s="241"/>
      <c r="P184" s="241"/>
      <c r="Q184" s="241"/>
      <c r="R184" s="250">
        <v>1</v>
      </c>
      <c r="S184" s="251"/>
      <c r="T184" s="251"/>
      <c r="U184" s="251"/>
      <c r="V184" s="61"/>
      <c r="W184" s="61"/>
    </row>
    <row r="185" spans="1:23" ht="27">
      <c r="A185" s="61">
        <v>177</v>
      </c>
      <c r="B185" s="242" t="s">
        <v>540</v>
      </c>
      <c r="C185" s="88" t="s">
        <v>206</v>
      </c>
      <c r="D185" s="123" t="s">
        <v>43</v>
      </c>
      <c r="E185" s="61"/>
      <c r="F185" s="61"/>
      <c r="G185" s="31">
        <v>300000</v>
      </c>
      <c r="H185" s="61" t="s">
        <v>266</v>
      </c>
      <c r="I185" s="61"/>
      <c r="J185" s="252">
        <v>50000</v>
      </c>
      <c r="K185" s="61"/>
      <c r="L185" s="249"/>
      <c r="M185" s="296"/>
      <c r="N185" s="241"/>
      <c r="O185" s="241"/>
      <c r="P185" s="241"/>
      <c r="Q185" s="241"/>
      <c r="R185" s="250">
        <v>1</v>
      </c>
      <c r="S185" s="251"/>
      <c r="T185" s="251"/>
      <c r="U185" s="251"/>
      <c r="V185" s="61"/>
      <c r="W185" s="61"/>
    </row>
    <row r="186" spans="1:23">
      <c r="A186" s="61">
        <v>178</v>
      </c>
      <c r="B186" s="328" t="s">
        <v>573</v>
      </c>
      <c r="C186" s="88" t="s">
        <v>208</v>
      </c>
      <c r="D186" s="123" t="s">
        <v>43</v>
      </c>
      <c r="E186" s="61"/>
      <c r="F186" s="61"/>
      <c r="G186" s="31">
        <v>300000</v>
      </c>
      <c r="H186" s="61" t="s">
        <v>266</v>
      </c>
      <c r="I186" s="61"/>
      <c r="J186" s="260"/>
      <c r="K186" s="61"/>
      <c r="L186" s="257"/>
      <c r="M186" s="286"/>
      <c r="N186" s="254"/>
      <c r="O186" s="254"/>
      <c r="P186" s="254">
        <v>1</v>
      </c>
      <c r="Q186" s="254"/>
      <c r="R186" s="258"/>
      <c r="S186" s="259"/>
      <c r="T186" s="259"/>
      <c r="U186" s="259"/>
      <c r="V186" s="61"/>
      <c r="W186" s="61"/>
    </row>
    <row r="187" spans="1:23" ht="27">
      <c r="A187" s="61">
        <v>179</v>
      </c>
      <c r="B187" s="242" t="s">
        <v>541</v>
      </c>
      <c r="C187" s="65" t="s">
        <v>207</v>
      </c>
      <c r="D187" s="123" t="s">
        <v>43</v>
      </c>
      <c r="E187" s="61"/>
      <c r="F187" s="61"/>
      <c r="G187" s="31">
        <v>300000</v>
      </c>
      <c r="H187" s="61" t="s">
        <v>266</v>
      </c>
      <c r="I187" s="61"/>
      <c r="J187" s="252">
        <v>50000</v>
      </c>
      <c r="K187" s="61"/>
      <c r="L187" s="249"/>
      <c r="M187" s="296"/>
      <c r="N187" s="241"/>
      <c r="O187" s="241"/>
      <c r="P187" s="241"/>
      <c r="Q187" s="241"/>
      <c r="R187" s="250">
        <v>1</v>
      </c>
      <c r="S187" s="251"/>
      <c r="T187" s="251"/>
      <c r="U187" s="251"/>
      <c r="V187" s="61"/>
      <c r="W187" s="61"/>
    </row>
    <row r="188" spans="1:23" ht="27">
      <c r="A188" s="61">
        <v>180</v>
      </c>
      <c r="B188" s="242" t="s">
        <v>542</v>
      </c>
      <c r="C188" s="65" t="s">
        <v>209</v>
      </c>
      <c r="D188" s="123" t="s">
        <v>43</v>
      </c>
      <c r="E188" s="61"/>
      <c r="F188" s="61"/>
      <c r="G188" s="31">
        <v>300000</v>
      </c>
      <c r="H188" s="61" t="s">
        <v>266</v>
      </c>
      <c r="I188" s="61"/>
      <c r="J188" s="252"/>
      <c r="K188" s="61"/>
      <c r="L188" s="249"/>
      <c r="M188" s="296"/>
      <c r="N188" s="241"/>
      <c r="O188" s="241"/>
      <c r="P188" s="241">
        <v>1</v>
      </c>
      <c r="Q188" s="241"/>
      <c r="R188" s="250"/>
      <c r="S188" s="251"/>
      <c r="T188" s="251"/>
      <c r="U188" s="251"/>
      <c r="V188" s="61"/>
      <c r="W188" s="61"/>
    </row>
    <row r="189" spans="1:23" ht="27">
      <c r="A189" s="61">
        <v>181</v>
      </c>
      <c r="B189" s="242" t="s">
        <v>543</v>
      </c>
      <c r="C189" s="69" t="s">
        <v>210</v>
      </c>
      <c r="D189" s="123" t="s">
        <v>43</v>
      </c>
      <c r="E189" s="61"/>
      <c r="F189" s="61"/>
      <c r="G189" s="31">
        <v>300000</v>
      </c>
      <c r="H189" s="61" t="s">
        <v>266</v>
      </c>
      <c r="I189" s="61"/>
      <c r="J189" s="252"/>
      <c r="K189" s="61"/>
      <c r="L189" s="249"/>
      <c r="M189" s="296"/>
      <c r="N189" s="241"/>
      <c r="O189" s="241"/>
      <c r="P189" s="241">
        <v>1</v>
      </c>
      <c r="Q189" s="241"/>
      <c r="R189" s="250"/>
      <c r="S189" s="251"/>
      <c r="T189" s="251"/>
      <c r="U189" s="251"/>
      <c r="V189" s="61"/>
      <c r="W189" s="61"/>
    </row>
    <row r="190" spans="1:23" ht="27">
      <c r="A190" s="61">
        <v>182</v>
      </c>
      <c r="B190" s="242" t="s">
        <v>544</v>
      </c>
      <c r="C190" s="69" t="s">
        <v>211</v>
      </c>
      <c r="D190" s="123" t="s">
        <v>43</v>
      </c>
      <c r="E190" s="61"/>
      <c r="F190" s="61"/>
      <c r="G190" s="31">
        <v>300000</v>
      </c>
      <c r="H190" s="61" t="s">
        <v>266</v>
      </c>
      <c r="I190" s="61"/>
      <c r="J190" s="252"/>
      <c r="K190" s="61"/>
      <c r="L190" s="249"/>
      <c r="M190" s="296"/>
      <c r="N190" s="241"/>
      <c r="O190" s="241"/>
      <c r="P190" s="241">
        <v>1</v>
      </c>
      <c r="Q190" s="241"/>
      <c r="R190" s="250"/>
      <c r="S190" s="251"/>
      <c r="T190" s="251"/>
      <c r="U190" s="251"/>
      <c r="V190" s="61"/>
      <c r="W190" s="61"/>
    </row>
    <row r="191" spans="1:23" ht="27">
      <c r="A191" s="61">
        <v>183</v>
      </c>
      <c r="B191" s="242" t="s">
        <v>545</v>
      </c>
      <c r="C191" s="69" t="s">
        <v>313</v>
      </c>
      <c r="D191" s="123" t="s">
        <v>43</v>
      </c>
      <c r="E191" s="61"/>
      <c r="F191" s="61"/>
      <c r="G191" s="31">
        <v>300000</v>
      </c>
      <c r="H191" s="61" t="s">
        <v>266</v>
      </c>
      <c r="I191" s="61"/>
      <c r="J191" s="252">
        <v>50000</v>
      </c>
      <c r="K191" s="61"/>
      <c r="L191" s="249"/>
      <c r="M191" s="296"/>
      <c r="N191" s="241"/>
      <c r="O191" s="241"/>
      <c r="P191" s="241"/>
      <c r="Q191" s="241"/>
      <c r="R191" s="250">
        <v>1</v>
      </c>
      <c r="S191" s="251"/>
      <c r="T191" s="251"/>
      <c r="U191" s="253"/>
      <c r="V191" s="61"/>
      <c r="W191" s="61"/>
    </row>
    <row r="192" spans="1:23" s="79" customFormat="1" ht="21.75" customHeight="1">
      <c r="A192" s="356" t="s">
        <v>7</v>
      </c>
      <c r="B192" s="357"/>
      <c r="C192" s="76"/>
      <c r="D192" s="76"/>
      <c r="E192" s="76"/>
      <c r="F192" s="76"/>
      <c r="G192" s="77">
        <f>SUM(G9:G191)</f>
        <v>92545000</v>
      </c>
      <c r="H192" s="76"/>
      <c r="I192" s="76"/>
      <c r="J192" s="82">
        <f>SUM(J9:J191)</f>
        <v>43278450.010000005</v>
      </c>
      <c r="K192" s="76"/>
      <c r="L192" s="78">
        <f>SUM(L9:L191)</f>
        <v>0</v>
      </c>
      <c r="M192" s="78">
        <f t="shared" ref="M192:U192" si="0">SUM(M9:M191)</f>
        <v>28</v>
      </c>
      <c r="N192" s="78">
        <f t="shared" si="0"/>
        <v>0</v>
      </c>
      <c r="O192" s="78">
        <f t="shared" si="0"/>
        <v>0</v>
      </c>
      <c r="P192" s="78">
        <f t="shared" si="0"/>
        <v>31</v>
      </c>
      <c r="Q192" s="78">
        <f t="shared" si="0"/>
        <v>2</v>
      </c>
      <c r="R192" s="78">
        <f t="shared" si="0"/>
        <v>40</v>
      </c>
      <c r="S192" s="78">
        <f t="shared" si="0"/>
        <v>9</v>
      </c>
      <c r="T192" s="78">
        <f t="shared" si="0"/>
        <v>9</v>
      </c>
      <c r="U192" s="78">
        <f t="shared" si="0"/>
        <v>64</v>
      </c>
      <c r="V192" s="78">
        <f t="shared" ref="V192:W192" si="1">SUM(V9:V134)</f>
        <v>46460</v>
      </c>
      <c r="W192" s="78">
        <f t="shared" si="1"/>
        <v>0</v>
      </c>
    </row>
    <row r="194" spans="1:22" s="41" customFormat="1" ht="15.75">
      <c r="A194" s="14" t="s">
        <v>183</v>
      </c>
      <c r="B194" s="47"/>
      <c r="C194" s="46"/>
      <c r="D194" s="358" t="s">
        <v>56</v>
      </c>
      <c r="E194" s="358"/>
      <c r="F194" s="358"/>
      <c r="G194" s="358"/>
      <c r="H194" s="46"/>
      <c r="I194" s="46"/>
      <c r="J194" s="47"/>
      <c r="K194" s="46"/>
      <c r="L194" s="46"/>
      <c r="M194" s="46"/>
      <c r="N194" s="46"/>
      <c r="O194" s="46"/>
      <c r="P194" s="128"/>
      <c r="Q194" s="46"/>
      <c r="R194" s="46"/>
      <c r="S194" s="47"/>
      <c r="T194" s="47"/>
      <c r="U194" s="47"/>
      <c r="V194" s="329">
        <f>U192+T192+S192+R192+Q192+P192+O192+N192+M192+L192</f>
        <v>183</v>
      </c>
    </row>
    <row r="195" spans="1:22" s="41" customFormat="1" ht="15.75" customHeight="1">
      <c r="A195" s="48" t="s">
        <v>34</v>
      </c>
      <c r="B195" s="46"/>
      <c r="C195" s="46"/>
      <c r="D195" s="354" t="s">
        <v>184</v>
      </c>
      <c r="E195" s="354"/>
      <c r="F195" s="354"/>
      <c r="G195" s="354"/>
      <c r="H195" s="49"/>
      <c r="I195" s="50"/>
      <c r="J195" s="50"/>
      <c r="K195" s="49"/>
      <c r="L195" s="49"/>
      <c r="M195" s="49"/>
      <c r="N195" s="49"/>
      <c r="O195" s="49"/>
      <c r="P195" s="49"/>
      <c r="Q195" s="13"/>
      <c r="R195" s="13"/>
      <c r="S195" s="51"/>
      <c r="T195" s="51"/>
      <c r="U195" s="47"/>
    </row>
    <row r="196" spans="1:22" s="41" customFormat="1" ht="24.75" customHeight="1">
      <c r="A196" s="48" t="s">
        <v>32</v>
      </c>
      <c r="B196" s="46"/>
      <c r="C196" s="52"/>
      <c r="D196" s="359" t="s">
        <v>185</v>
      </c>
      <c r="E196" s="359"/>
      <c r="F196" s="359"/>
      <c r="G196" s="359"/>
      <c r="H196" s="359"/>
      <c r="I196" s="359"/>
      <c r="J196" s="359"/>
      <c r="K196" s="359"/>
      <c r="L196" s="359"/>
      <c r="M196" s="359"/>
      <c r="N196" s="53"/>
      <c r="O196" s="53"/>
      <c r="P196" s="53"/>
      <c r="Q196" s="53"/>
      <c r="R196" s="53"/>
      <c r="S196" s="53"/>
      <c r="T196" s="53"/>
      <c r="U196" s="47"/>
    </row>
    <row r="197" spans="1:22" s="41" customFormat="1" ht="15.75">
      <c r="A197" s="48" t="s">
        <v>44</v>
      </c>
      <c r="B197" s="46"/>
      <c r="C197" s="52"/>
      <c r="D197" s="54" t="s">
        <v>186</v>
      </c>
      <c r="E197" s="54"/>
      <c r="F197" s="54"/>
      <c r="G197" s="55"/>
      <c r="H197" s="49"/>
      <c r="I197" s="50"/>
      <c r="J197" s="50"/>
      <c r="K197" s="49"/>
      <c r="L197" s="49"/>
      <c r="M197" s="49"/>
      <c r="N197" s="49"/>
      <c r="O197" s="49"/>
      <c r="P197" s="49"/>
      <c r="Q197" s="13"/>
      <c r="R197" s="13"/>
      <c r="S197" s="51"/>
      <c r="T197" s="51"/>
      <c r="U197" s="47"/>
    </row>
    <row r="198" spans="1:22" s="41" customFormat="1" ht="15.75" customHeight="1">
      <c r="A198" s="48" t="s">
        <v>45</v>
      </c>
      <c r="B198" s="46"/>
      <c r="C198" s="46"/>
      <c r="D198" s="354" t="s">
        <v>187</v>
      </c>
      <c r="E198" s="354"/>
      <c r="F198" s="354"/>
      <c r="G198" s="354"/>
      <c r="H198" s="354"/>
      <c r="I198" s="354"/>
      <c r="J198" s="354"/>
      <c r="K198" s="354"/>
      <c r="L198" s="354"/>
      <c r="M198" s="49"/>
      <c r="N198" s="49"/>
      <c r="O198" s="49"/>
      <c r="P198" s="49"/>
      <c r="Q198" s="13"/>
      <c r="R198" s="13"/>
      <c r="S198" s="51"/>
      <c r="T198" s="51"/>
      <c r="U198" s="47"/>
    </row>
    <row r="199" spans="1:22" s="41" customFormat="1" ht="15.75" customHeight="1">
      <c r="A199" s="48" t="s">
        <v>35</v>
      </c>
      <c r="B199" s="46"/>
      <c r="C199" s="46"/>
      <c r="D199" s="354" t="s">
        <v>22</v>
      </c>
      <c r="E199" s="354"/>
      <c r="F199" s="354"/>
      <c r="G199" s="354"/>
      <c r="H199" s="354"/>
      <c r="I199" s="354"/>
      <c r="J199" s="354"/>
      <c r="K199" s="354"/>
      <c r="L199" s="354"/>
      <c r="M199" s="49"/>
      <c r="N199" s="49"/>
      <c r="O199" s="49"/>
      <c r="P199" s="49"/>
      <c r="Q199" s="13"/>
      <c r="R199" s="13"/>
      <c r="S199" s="51"/>
      <c r="T199" s="51"/>
      <c r="U199" s="47"/>
    </row>
    <row r="200" spans="1:22" s="41" customFormat="1" ht="15.75">
      <c r="A200" s="48" t="s">
        <v>31</v>
      </c>
      <c r="B200" s="46"/>
      <c r="C200" s="46"/>
      <c r="D200" s="354" t="s">
        <v>23</v>
      </c>
      <c r="E200" s="354"/>
      <c r="F200" s="354"/>
      <c r="G200" s="354"/>
      <c r="H200" s="354"/>
      <c r="I200" s="354"/>
      <c r="J200" s="354"/>
      <c r="K200" s="354"/>
      <c r="L200" s="354"/>
      <c r="M200" s="49"/>
      <c r="N200" s="49"/>
      <c r="O200" s="49"/>
      <c r="P200" s="49"/>
      <c r="Q200" s="13"/>
      <c r="R200" s="13"/>
      <c r="S200" s="51"/>
      <c r="T200" s="51"/>
      <c r="U200" s="47"/>
    </row>
    <row r="201" spans="1:22" s="41" customFormat="1" ht="15.75">
      <c r="A201" s="56" t="s">
        <v>50</v>
      </c>
      <c r="B201" s="56"/>
      <c r="C201" s="46"/>
      <c r="D201" s="354" t="s">
        <v>17</v>
      </c>
      <c r="E201" s="354"/>
      <c r="F201" s="354"/>
      <c r="G201" s="354"/>
      <c r="H201" s="354"/>
      <c r="I201" s="354"/>
      <c r="J201" s="354"/>
      <c r="K201" s="354"/>
      <c r="L201" s="354"/>
      <c r="M201" s="49"/>
      <c r="N201" s="49"/>
      <c r="O201" s="49"/>
      <c r="P201" s="49"/>
      <c r="Q201" s="13"/>
      <c r="R201" s="13"/>
      <c r="S201" s="51"/>
      <c r="T201" s="51"/>
      <c r="U201" s="47"/>
    </row>
    <row r="202" spans="1:22" s="41" customFormat="1" ht="15.75" customHeight="1">
      <c r="A202" s="48" t="s">
        <v>46</v>
      </c>
      <c r="B202" s="13"/>
      <c r="C202" s="46"/>
      <c r="D202" s="354" t="s">
        <v>18</v>
      </c>
      <c r="E202" s="354"/>
      <c r="F202" s="354"/>
      <c r="G202" s="354"/>
      <c r="H202" s="354"/>
      <c r="I202" s="354"/>
      <c r="J202" s="354"/>
      <c r="K202" s="354"/>
      <c r="L202" s="354"/>
      <c r="M202" s="354"/>
      <c r="N202" s="49"/>
      <c r="O202" s="49"/>
      <c r="P202" s="49"/>
      <c r="Q202" s="13"/>
      <c r="R202" s="13"/>
      <c r="S202" s="51"/>
      <c r="T202" s="51"/>
      <c r="U202" s="47"/>
    </row>
    <row r="203" spans="1:22" s="41" customFormat="1" ht="15.75" customHeight="1">
      <c r="A203" s="48" t="s">
        <v>47</v>
      </c>
      <c r="B203" s="46"/>
      <c r="C203" s="46"/>
      <c r="D203" s="46"/>
      <c r="E203" s="46"/>
      <c r="F203" s="55"/>
      <c r="G203" s="55"/>
      <c r="H203" s="55"/>
      <c r="I203" s="55"/>
      <c r="J203" s="55"/>
      <c r="K203" s="55"/>
      <c r="L203" s="51"/>
      <c r="M203" s="51"/>
      <c r="N203" s="51"/>
      <c r="O203" s="51"/>
      <c r="P203" s="51"/>
      <c r="Q203" s="51"/>
      <c r="R203" s="51"/>
      <c r="S203" s="51"/>
      <c r="T203" s="51"/>
      <c r="U203" s="47"/>
    </row>
    <row r="204" spans="1:22" s="41" customFormat="1" ht="15.75" customHeight="1">
      <c r="A204" s="355" t="s">
        <v>48</v>
      </c>
      <c r="B204" s="355"/>
      <c r="C204" s="57"/>
      <c r="D204" s="57"/>
      <c r="E204" s="57"/>
      <c r="F204" s="46"/>
      <c r="G204" s="46"/>
      <c r="H204" s="46"/>
      <c r="I204" s="46"/>
      <c r="J204" s="46"/>
      <c r="K204" s="46"/>
      <c r="L204" s="51"/>
      <c r="M204" s="51"/>
      <c r="N204" s="51"/>
      <c r="O204" s="51"/>
      <c r="P204" s="51"/>
      <c r="Q204" s="51"/>
      <c r="R204" s="51"/>
      <c r="S204" s="51"/>
      <c r="T204" s="51"/>
      <c r="U204" s="47"/>
    </row>
    <row r="205" spans="1:22" s="41" customFormat="1" ht="15.75">
      <c r="A205" s="58" t="s">
        <v>49</v>
      </c>
      <c r="B205" s="46"/>
      <c r="C205" s="46"/>
      <c r="D205" s="46"/>
      <c r="E205" s="46"/>
      <c r="F205" s="46"/>
      <c r="G205" s="46"/>
      <c r="H205" s="59"/>
      <c r="I205" s="59"/>
      <c r="J205" s="59"/>
      <c r="K205" s="59"/>
      <c r="L205" s="59"/>
      <c r="M205" s="59"/>
      <c r="N205" s="59"/>
      <c r="O205" s="59"/>
      <c r="P205" s="47"/>
      <c r="Q205" s="47"/>
      <c r="R205" s="47"/>
      <c r="S205" s="47"/>
      <c r="T205" s="47"/>
      <c r="U205" s="47"/>
    </row>
    <row r="206" spans="1:22" s="41" customFormat="1" ht="15.75">
      <c r="A206" s="48" t="s">
        <v>33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7"/>
      <c r="O206" s="47"/>
      <c r="P206" s="47"/>
      <c r="Q206" s="47"/>
      <c r="R206" s="47"/>
      <c r="S206" s="47"/>
      <c r="T206" s="47"/>
      <c r="U206" s="47"/>
    </row>
  </sheetData>
  <mergeCells count="36">
    <mergeCell ref="Q1:W1"/>
    <mergeCell ref="A4:B4"/>
    <mergeCell ref="A5:A8"/>
    <mergeCell ref="B5:B8"/>
    <mergeCell ref="C5:C8"/>
    <mergeCell ref="D5:D8"/>
    <mergeCell ref="E5:E8"/>
    <mergeCell ref="F5:F8"/>
    <mergeCell ref="V5:V8"/>
    <mergeCell ref="W5:W8"/>
    <mergeCell ref="J6:K6"/>
    <mergeCell ref="L6:U6"/>
    <mergeCell ref="J7:J8"/>
    <mergeCell ref="K7:K8"/>
    <mergeCell ref="A2:W2"/>
    <mergeCell ref="A3:W3"/>
    <mergeCell ref="D202:M202"/>
    <mergeCell ref="A204:B204"/>
    <mergeCell ref="A192:B192"/>
    <mergeCell ref="D194:G194"/>
    <mergeCell ref="D195:G195"/>
    <mergeCell ref="D196:M196"/>
    <mergeCell ref="D198:L198"/>
    <mergeCell ref="D199:L199"/>
    <mergeCell ref="D200:L200"/>
    <mergeCell ref="D201:L201"/>
    <mergeCell ref="G5:G8"/>
    <mergeCell ref="H5:H8"/>
    <mergeCell ref="I5:I8"/>
    <mergeCell ref="J5:U5"/>
    <mergeCell ref="U7:U8"/>
    <mergeCell ref="T7:T8"/>
    <mergeCell ref="S7:S8"/>
    <mergeCell ref="L7:L8"/>
    <mergeCell ref="Q7:Q8"/>
    <mergeCell ref="R7:R8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W200"/>
  <sheetViews>
    <sheetView zoomScaleSheetLayoutView="100" workbookViewId="0">
      <pane ySplit="7" topLeftCell="A8" activePane="bottomLeft" state="frozen"/>
      <selection pane="bottomLeft" activeCell="W198" sqref="W198"/>
    </sheetView>
  </sheetViews>
  <sheetFormatPr defaultColWidth="8.85546875" defaultRowHeight="13.5"/>
  <cols>
    <col min="1" max="1" width="4.42578125" style="36" customWidth="1"/>
    <col min="2" max="2" width="10.42578125" style="37" customWidth="1"/>
    <col min="3" max="3" width="27.28515625" style="34" customWidth="1"/>
    <col min="4" max="4" width="13" style="34" customWidth="1"/>
    <col min="5" max="5" width="12.42578125" style="34" customWidth="1"/>
    <col min="6" max="6" width="23.28515625" style="38" customWidth="1"/>
    <col min="7" max="7" width="5.28515625" style="38" customWidth="1"/>
    <col min="8" max="8" width="12.7109375" style="39" customWidth="1"/>
    <col min="9" max="9" width="4" style="126" customWidth="1"/>
    <col min="10" max="10" width="6.5703125" style="126" customWidth="1"/>
    <col min="11" max="13" width="4.42578125" style="127" customWidth="1"/>
    <col min="14" max="14" width="3.5703125" style="127" customWidth="1"/>
    <col min="15" max="15" width="3.5703125" style="154" customWidth="1"/>
    <col min="16" max="17" width="3.5703125" style="235" customWidth="1"/>
    <col min="18" max="18" width="4.5703125" style="235" customWidth="1"/>
    <col min="19" max="19" width="15.140625" style="83" customWidth="1"/>
    <col min="20" max="20" width="7.7109375" style="34" customWidth="1"/>
    <col min="21" max="21" width="8.85546875" style="34"/>
    <col min="22" max="22" width="13.42578125" style="34" customWidth="1"/>
    <col min="23" max="16384" width="8.85546875" style="34"/>
  </cols>
  <sheetData>
    <row r="1" spans="1:20" s="134" customFormat="1" ht="19.5" customHeight="1">
      <c r="A1" s="382"/>
      <c r="B1" s="382"/>
      <c r="C1" s="382"/>
      <c r="D1" s="382"/>
      <c r="E1" s="382"/>
      <c r="F1" s="382"/>
      <c r="G1" s="382"/>
      <c r="H1" s="382"/>
      <c r="I1" s="382"/>
      <c r="J1" s="382"/>
      <c r="K1" s="382"/>
      <c r="L1" s="382"/>
      <c r="M1" s="382"/>
      <c r="N1" s="382"/>
      <c r="O1" s="382"/>
      <c r="P1" s="382"/>
      <c r="Q1" s="382"/>
      <c r="R1" s="382"/>
      <c r="S1" s="382"/>
      <c r="T1" s="382"/>
    </row>
    <row r="2" spans="1:20" s="135" customFormat="1" ht="15" customHeight="1">
      <c r="A2" s="403" t="s">
        <v>106</v>
      </c>
      <c r="B2" s="403"/>
      <c r="C2" s="403"/>
      <c r="D2" s="403"/>
      <c r="E2" s="403"/>
      <c r="F2" s="403"/>
      <c r="G2" s="403"/>
      <c r="H2" s="403"/>
      <c r="I2" s="403"/>
      <c r="J2" s="403"/>
      <c r="K2" s="403"/>
      <c r="L2" s="403"/>
      <c r="M2" s="403"/>
      <c r="N2" s="403"/>
      <c r="O2" s="403"/>
      <c r="P2" s="403"/>
      <c r="Q2" s="403"/>
      <c r="R2" s="403"/>
      <c r="S2" s="403"/>
      <c r="T2" s="403"/>
    </row>
    <row r="3" spans="1:20" s="24" customFormat="1" ht="20.25" customHeight="1">
      <c r="A3" s="373" t="s">
        <v>58</v>
      </c>
      <c r="B3" s="373"/>
      <c r="C3" s="373"/>
      <c r="D3" s="373"/>
      <c r="E3" s="373"/>
      <c r="F3" s="373"/>
      <c r="G3" s="373"/>
      <c r="H3" s="373"/>
      <c r="I3" s="373"/>
      <c r="J3" s="373"/>
      <c r="K3" s="373"/>
      <c r="L3" s="373"/>
      <c r="M3" s="373"/>
      <c r="N3" s="373"/>
      <c r="O3" s="373"/>
      <c r="P3" s="373"/>
      <c r="Q3" s="373"/>
      <c r="R3" s="373"/>
      <c r="S3" s="373"/>
      <c r="T3" s="373"/>
    </row>
    <row r="4" spans="1:20" s="24" customFormat="1" ht="13.5" customHeight="1">
      <c r="A4" s="25"/>
      <c r="B4" s="25"/>
      <c r="C4" s="25"/>
      <c r="D4" s="40"/>
      <c r="E4" s="25"/>
      <c r="F4" s="25"/>
      <c r="G4" s="25"/>
      <c r="H4" s="26"/>
      <c r="I4" s="26"/>
      <c r="J4" s="26"/>
      <c r="K4" s="243"/>
      <c r="L4" s="243"/>
      <c r="M4" s="243"/>
      <c r="N4" s="243"/>
      <c r="O4" s="244"/>
      <c r="P4" s="245"/>
      <c r="Q4" s="245"/>
      <c r="R4" s="245"/>
      <c r="S4" s="80"/>
      <c r="T4" s="27"/>
    </row>
    <row r="5" spans="1:20" s="28" customFormat="1" ht="20.25" customHeight="1">
      <c r="A5" s="383" t="s">
        <v>59</v>
      </c>
      <c r="B5" s="385" t="s">
        <v>60</v>
      </c>
      <c r="C5" s="384" t="s">
        <v>61</v>
      </c>
      <c r="D5" s="388" t="s">
        <v>62</v>
      </c>
      <c r="E5" s="384" t="s">
        <v>63</v>
      </c>
      <c r="F5" s="390" t="s">
        <v>64</v>
      </c>
      <c r="G5" s="390" t="s">
        <v>65</v>
      </c>
      <c r="H5" s="401" t="s">
        <v>66</v>
      </c>
      <c r="I5" s="377" t="s">
        <v>574</v>
      </c>
      <c r="J5" s="377"/>
      <c r="K5" s="377"/>
      <c r="L5" s="377"/>
      <c r="M5" s="377"/>
      <c r="N5" s="377"/>
      <c r="O5" s="377"/>
      <c r="P5" s="377"/>
      <c r="Q5" s="377"/>
      <c r="R5" s="378"/>
      <c r="S5" s="379" t="s">
        <v>67</v>
      </c>
      <c r="T5" s="392" t="s">
        <v>68</v>
      </c>
    </row>
    <row r="6" spans="1:20" s="29" customFormat="1" ht="12.75" customHeight="1">
      <c r="A6" s="383"/>
      <c r="B6" s="386"/>
      <c r="C6" s="387"/>
      <c r="D6" s="389"/>
      <c r="E6" s="387"/>
      <c r="F6" s="391"/>
      <c r="G6" s="391"/>
      <c r="H6" s="402"/>
      <c r="I6" s="395" t="s">
        <v>0</v>
      </c>
      <c r="J6" s="246" t="s">
        <v>1</v>
      </c>
      <c r="K6" s="246" t="s">
        <v>1</v>
      </c>
      <c r="L6" s="246" t="s">
        <v>1</v>
      </c>
      <c r="M6" s="246" t="s">
        <v>1</v>
      </c>
      <c r="N6" s="375" t="s">
        <v>161</v>
      </c>
      <c r="O6" s="397" t="s">
        <v>160</v>
      </c>
      <c r="P6" s="375" t="s">
        <v>159</v>
      </c>
      <c r="Q6" s="375" t="s">
        <v>158</v>
      </c>
      <c r="R6" s="399">
        <v>1</v>
      </c>
      <c r="S6" s="379"/>
      <c r="T6" s="393"/>
    </row>
    <row r="7" spans="1:20" s="29" customFormat="1" ht="97.5" customHeight="1">
      <c r="A7" s="384"/>
      <c r="B7" s="386"/>
      <c r="C7" s="387"/>
      <c r="D7" s="389"/>
      <c r="E7" s="387"/>
      <c r="F7" s="391"/>
      <c r="G7" s="391"/>
      <c r="H7" s="402"/>
      <c r="I7" s="396"/>
      <c r="J7" s="247" t="s">
        <v>69</v>
      </c>
      <c r="K7" s="248" t="s">
        <v>70</v>
      </c>
      <c r="L7" s="248" t="s">
        <v>71</v>
      </c>
      <c r="M7" s="248" t="s">
        <v>72</v>
      </c>
      <c r="N7" s="376"/>
      <c r="O7" s="398"/>
      <c r="P7" s="376"/>
      <c r="Q7" s="376"/>
      <c r="R7" s="400"/>
      <c r="S7" s="379"/>
      <c r="T7" s="394"/>
    </row>
    <row r="8" spans="1:20" s="170" customFormat="1" ht="57" customHeight="1">
      <c r="A8" s="165">
        <v>1</v>
      </c>
      <c r="B8" s="124" t="s">
        <v>73</v>
      </c>
      <c r="C8" s="166" t="s">
        <v>107</v>
      </c>
      <c r="D8" s="166" t="s">
        <v>74</v>
      </c>
      <c r="E8" s="167">
        <v>582000</v>
      </c>
      <c r="F8" s="167"/>
      <c r="G8" s="168"/>
      <c r="H8" s="124"/>
      <c r="I8" s="136"/>
      <c r="J8" s="137"/>
      <c r="K8" s="137"/>
      <c r="L8" s="137"/>
      <c r="M8" s="137"/>
      <c r="N8" s="137"/>
      <c r="O8" s="156"/>
      <c r="P8" s="155"/>
      <c r="Q8" s="155"/>
      <c r="R8" s="155">
        <v>1</v>
      </c>
      <c r="S8" s="160">
        <v>582000</v>
      </c>
      <c r="T8" s="169">
        <v>600</v>
      </c>
    </row>
    <row r="9" spans="1:20" s="170" customFormat="1" ht="42" customHeight="1">
      <c r="A9" s="165">
        <v>2</v>
      </c>
      <c r="B9" s="124" t="s">
        <v>73</v>
      </c>
      <c r="C9" s="166" t="s">
        <v>108</v>
      </c>
      <c r="D9" s="166" t="s">
        <v>75</v>
      </c>
      <c r="E9" s="167">
        <v>485000</v>
      </c>
      <c r="F9" s="167"/>
      <c r="G9" s="171"/>
      <c r="H9" s="124"/>
      <c r="I9" s="138"/>
      <c r="J9" s="138"/>
      <c r="K9" s="138"/>
      <c r="L9" s="138"/>
      <c r="M9" s="137"/>
      <c r="N9" s="138"/>
      <c r="O9" s="139"/>
      <c r="P9" s="158"/>
      <c r="Q9" s="158"/>
      <c r="R9" s="158">
        <v>1</v>
      </c>
      <c r="S9" s="160">
        <v>485000</v>
      </c>
      <c r="T9" s="169">
        <v>780</v>
      </c>
    </row>
    <row r="10" spans="1:20" s="170" customFormat="1" ht="47.25" customHeight="1">
      <c r="A10" s="165">
        <v>3</v>
      </c>
      <c r="B10" s="124" t="s">
        <v>73</v>
      </c>
      <c r="C10" s="166" t="s">
        <v>109</v>
      </c>
      <c r="D10" s="166" t="s">
        <v>76</v>
      </c>
      <c r="E10" s="167">
        <v>485000</v>
      </c>
      <c r="F10" s="167"/>
      <c r="G10" s="168"/>
      <c r="H10" s="124"/>
      <c r="I10" s="138"/>
      <c r="J10" s="138"/>
      <c r="K10" s="138"/>
      <c r="L10" s="138"/>
      <c r="M10" s="137"/>
      <c r="N10" s="138"/>
      <c r="O10" s="139"/>
      <c r="P10" s="158"/>
      <c r="Q10" s="158"/>
      <c r="R10" s="158">
        <v>1</v>
      </c>
      <c r="S10" s="172">
        <v>485000</v>
      </c>
      <c r="T10" s="169">
        <v>1400</v>
      </c>
    </row>
    <row r="11" spans="1:20" s="170" customFormat="1" ht="45.75" customHeight="1">
      <c r="A11" s="165">
        <v>4</v>
      </c>
      <c r="B11" s="124" t="s">
        <v>73</v>
      </c>
      <c r="C11" s="166" t="s">
        <v>110</v>
      </c>
      <c r="D11" s="166" t="s">
        <v>77</v>
      </c>
      <c r="E11" s="167">
        <v>582000</v>
      </c>
      <c r="F11" s="167"/>
      <c r="G11" s="168"/>
      <c r="H11" s="124"/>
      <c r="I11" s="138"/>
      <c r="J11" s="138"/>
      <c r="K11" s="138"/>
      <c r="L11" s="138"/>
      <c r="M11" s="137"/>
      <c r="N11" s="138"/>
      <c r="O11" s="139"/>
      <c r="P11" s="158"/>
      <c r="Q11" s="158"/>
      <c r="R11" s="158">
        <v>1</v>
      </c>
      <c r="S11" s="172">
        <v>582000</v>
      </c>
      <c r="T11" s="169">
        <v>2500</v>
      </c>
    </row>
    <row r="12" spans="1:20" s="170" customFormat="1" ht="38.25" customHeight="1">
      <c r="A12" s="165">
        <v>5</v>
      </c>
      <c r="B12" s="124" t="s">
        <v>73</v>
      </c>
      <c r="C12" s="166" t="s">
        <v>111</v>
      </c>
      <c r="D12" s="166" t="s">
        <v>78</v>
      </c>
      <c r="E12" s="167">
        <v>582000</v>
      </c>
      <c r="F12" s="167"/>
      <c r="G12" s="168"/>
      <c r="H12" s="124"/>
      <c r="I12" s="138"/>
      <c r="J12" s="138"/>
      <c r="K12" s="138"/>
      <c r="L12" s="138"/>
      <c r="M12" s="137"/>
      <c r="N12" s="138"/>
      <c r="O12" s="139"/>
      <c r="P12" s="158"/>
      <c r="Q12" s="158"/>
      <c r="R12" s="158">
        <v>1</v>
      </c>
      <c r="S12" s="172">
        <v>582000</v>
      </c>
      <c r="T12" s="169">
        <v>560</v>
      </c>
    </row>
    <row r="13" spans="1:20" s="170" customFormat="1" ht="36.75" customHeight="1">
      <c r="A13" s="165">
        <v>6</v>
      </c>
      <c r="B13" s="124" t="s">
        <v>73</v>
      </c>
      <c r="C13" s="166" t="s">
        <v>112</v>
      </c>
      <c r="D13" s="166" t="s">
        <v>79</v>
      </c>
      <c r="E13" s="167">
        <v>582000</v>
      </c>
      <c r="F13" s="167"/>
      <c r="G13" s="168"/>
      <c r="H13" s="124"/>
      <c r="I13" s="138"/>
      <c r="J13" s="138"/>
      <c r="K13" s="138"/>
      <c r="L13" s="138"/>
      <c r="M13" s="137"/>
      <c r="N13" s="138"/>
      <c r="O13" s="139"/>
      <c r="P13" s="158"/>
      <c r="Q13" s="158"/>
      <c r="R13" s="158">
        <v>1</v>
      </c>
      <c r="S13" s="172">
        <v>582000</v>
      </c>
      <c r="T13" s="169">
        <v>480</v>
      </c>
    </row>
    <row r="14" spans="1:20" s="170" customFormat="1" ht="81" customHeight="1">
      <c r="A14" s="165">
        <v>7</v>
      </c>
      <c r="B14" s="124" t="s">
        <v>73</v>
      </c>
      <c r="C14" s="166" t="s">
        <v>113</v>
      </c>
      <c r="D14" s="166" t="s">
        <v>80</v>
      </c>
      <c r="E14" s="167">
        <v>582000</v>
      </c>
      <c r="F14" s="167"/>
      <c r="G14" s="168"/>
      <c r="H14" s="125"/>
      <c r="I14" s="138"/>
      <c r="J14" s="138"/>
      <c r="K14" s="138"/>
      <c r="L14" s="138"/>
      <c r="M14" s="137"/>
      <c r="N14" s="138"/>
      <c r="O14" s="139"/>
      <c r="P14" s="158"/>
      <c r="Q14" s="158"/>
      <c r="R14" s="158">
        <v>1</v>
      </c>
      <c r="S14" s="160">
        <v>582000</v>
      </c>
      <c r="T14" s="169">
        <v>530</v>
      </c>
    </row>
    <row r="15" spans="1:20" s="170" customFormat="1" ht="49.5" customHeight="1">
      <c r="A15" s="165">
        <v>8</v>
      </c>
      <c r="B15" s="124" t="s">
        <v>73</v>
      </c>
      <c r="C15" s="166" t="s">
        <v>114</v>
      </c>
      <c r="D15" s="166" t="s">
        <v>81</v>
      </c>
      <c r="E15" s="167">
        <v>582000</v>
      </c>
      <c r="F15" s="167"/>
      <c r="G15" s="168"/>
      <c r="H15" s="125"/>
      <c r="I15" s="138"/>
      <c r="J15" s="138"/>
      <c r="K15" s="138"/>
      <c r="L15" s="138"/>
      <c r="M15" s="137"/>
      <c r="N15" s="138"/>
      <c r="O15" s="139"/>
      <c r="P15" s="158"/>
      <c r="Q15" s="158"/>
      <c r="R15" s="158">
        <v>1</v>
      </c>
      <c r="S15" s="160">
        <v>582000</v>
      </c>
      <c r="T15" s="169">
        <v>650</v>
      </c>
    </row>
    <row r="16" spans="1:20" s="170" customFormat="1" ht="27">
      <c r="A16" s="165">
        <v>9</v>
      </c>
      <c r="B16" s="124" t="s">
        <v>73</v>
      </c>
      <c r="C16" s="166" t="s">
        <v>115</v>
      </c>
      <c r="D16" s="166" t="s">
        <v>82</v>
      </c>
      <c r="E16" s="167">
        <v>485000</v>
      </c>
      <c r="F16" s="167"/>
      <c r="G16" s="168"/>
      <c r="H16" s="125"/>
      <c r="I16" s="138"/>
      <c r="J16" s="138"/>
      <c r="K16" s="138"/>
      <c r="L16" s="138"/>
      <c r="M16" s="137"/>
      <c r="N16" s="138"/>
      <c r="O16" s="139"/>
      <c r="P16" s="158"/>
      <c r="Q16" s="158"/>
      <c r="R16" s="158">
        <v>1</v>
      </c>
      <c r="S16" s="172">
        <v>485000</v>
      </c>
      <c r="T16" s="169">
        <v>350</v>
      </c>
    </row>
    <row r="17" spans="1:20" s="170" customFormat="1" ht="40.5">
      <c r="A17" s="165">
        <v>10</v>
      </c>
      <c r="B17" s="124" t="s">
        <v>73</v>
      </c>
      <c r="C17" s="166" t="s">
        <v>116</v>
      </c>
      <c r="D17" s="166" t="s">
        <v>83</v>
      </c>
      <c r="E17" s="167">
        <v>970000</v>
      </c>
      <c r="F17" s="167"/>
      <c r="G17" s="168"/>
      <c r="H17" s="125"/>
      <c r="I17" s="138"/>
      <c r="J17" s="138"/>
      <c r="K17" s="138"/>
      <c r="L17" s="138"/>
      <c r="M17" s="137"/>
      <c r="N17" s="138"/>
      <c r="O17" s="139"/>
      <c r="P17" s="158"/>
      <c r="Q17" s="158"/>
      <c r="R17" s="158">
        <v>1</v>
      </c>
      <c r="S17" s="173">
        <v>963709.48</v>
      </c>
      <c r="T17" s="169">
        <v>850</v>
      </c>
    </row>
    <row r="18" spans="1:20" s="170" customFormat="1" ht="27">
      <c r="A18" s="165">
        <v>11</v>
      </c>
      <c r="B18" s="124" t="s">
        <v>73</v>
      </c>
      <c r="C18" s="166" t="s">
        <v>117</v>
      </c>
      <c r="D18" s="166" t="s">
        <v>84</v>
      </c>
      <c r="E18" s="167">
        <v>582000</v>
      </c>
      <c r="F18" s="167"/>
      <c r="G18" s="168"/>
      <c r="H18" s="125"/>
      <c r="I18" s="138"/>
      <c r="J18" s="138"/>
      <c r="K18" s="138"/>
      <c r="L18" s="138"/>
      <c r="M18" s="137"/>
      <c r="N18" s="138"/>
      <c r="O18" s="139"/>
      <c r="P18" s="158"/>
      <c r="Q18" s="158"/>
      <c r="R18" s="158">
        <v>1</v>
      </c>
      <c r="S18" s="173">
        <v>582000</v>
      </c>
      <c r="T18" s="169">
        <v>900</v>
      </c>
    </row>
    <row r="19" spans="1:20" s="170" customFormat="1" ht="29.25" customHeight="1">
      <c r="A19" s="165">
        <v>12</v>
      </c>
      <c r="B19" s="124" t="s">
        <v>73</v>
      </c>
      <c r="C19" s="166" t="s">
        <v>118</v>
      </c>
      <c r="D19" s="166" t="s">
        <v>85</v>
      </c>
      <c r="E19" s="167">
        <v>485000</v>
      </c>
      <c r="F19" s="167"/>
      <c r="G19" s="168"/>
      <c r="H19" s="125"/>
      <c r="I19" s="138"/>
      <c r="J19" s="138"/>
      <c r="K19" s="138"/>
      <c r="L19" s="138"/>
      <c r="M19" s="137"/>
      <c r="N19" s="138"/>
      <c r="O19" s="139"/>
      <c r="P19" s="158"/>
      <c r="Q19" s="158"/>
      <c r="R19" s="158">
        <v>1</v>
      </c>
      <c r="S19" s="160">
        <v>485000</v>
      </c>
      <c r="T19" s="169">
        <v>250</v>
      </c>
    </row>
    <row r="20" spans="1:20" s="170" customFormat="1" ht="27">
      <c r="A20" s="165">
        <v>13</v>
      </c>
      <c r="B20" s="124" t="s">
        <v>73</v>
      </c>
      <c r="C20" s="166" t="s">
        <v>119</v>
      </c>
      <c r="D20" s="166" t="s">
        <v>85</v>
      </c>
      <c r="E20" s="167">
        <v>485000</v>
      </c>
      <c r="F20" s="167"/>
      <c r="G20" s="168"/>
      <c r="H20" s="125"/>
      <c r="I20" s="138"/>
      <c r="J20" s="138"/>
      <c r="K20" s="138"/>
      <c r="L20" s="138"/>
      <c r="M20" s="137"/>
      <c r="N20" s="138"/>
      <c r="O20" s="139"/>
      <c r="P20" s="158"/>
      <c r="Q20" s="158"/>
      <c r="R20" s="158">
        <v>1</v>
      </c>
      <c r="S20" s="160">
        <v>485000</v>
      </c>
      <c r="T20" s="169">
        <v>150</v>
      </c>
    </row>
    <row r="21" spans="1:20" s="170" customFormat="1" ht="40.5">
      <c r="A21" s="165">
        <v>14</v>
      </c>
      <c r="B21" s="124" t="s">
        <v>73</v>
      </c>
      <c r="C21" s="166" t="s">
        <v>120</v>
      </c>
      <c r="D21" s="166" t="s">
        <v>86</v>
      </c>
      <c r="E21" s="167">
        <v>970000</v>
      </c>
      <c r="F21" s="167"/>
      <c r="G21" s="168"/>
      <c r="H21" s="125"/>
      <c r="I21" s="138"/>
      <c r="J21" s="138"/>
      <c r="K21" s="138"/>
      <c r="L21" s="138"/>
      <c r="M21" s="137"/>
      <c r="N21" s="138"/>
      <c r="O21" s="139"/>
      <c r="P21" s="158"/>
      <c r="Q21" s="158"/>
      <c r="R21" s="158">
        <v>1</v>
      </c>
      <c r="S21" s="173">
        <v>970000</v>
      </c>
      <c r="T21" s="169">
        <v>1500</v>
      </c>
    </row>
    <row r="22" spans="1:20" s="170" customFormat="1" ht="27">
      <c r="A22" s="165">
        <v>15</v>
      </c>
      <c r="B22" s="124" t="s">
        <v>73</v>
      </c>
      <c r="C22" s="166" t="s">
        <v>121</v>
      </c>
      <c r="D22" s="166" t="s">
        <v>87</v>
      </c>
      <c r="E22" s="167">
        <v>970000</v>
      </c>
      <c r="F22" s="167"/>
      <c r="G22" s="168"/>
      <c r="H22" s="125"/>
      <c r="I22" s="138"/>
      <c r="J22" s="138"/>
      <c r="K22" s="138"/>
      <c r="L22" s="138"/>
      <c r="M22" s="137"/>
      <c r="N22" s="138"/>
      <c r="O22" s="139"/>
      <c r="P22" s="158"/>
      <c r="Q22" s="158"/>
      <c r="R22" s="158">
        <v>1</v>
      </c>
      <c r="S22" s="173">
        <v>970000</v>
      </c>
      <c r="T22" s="169">
        <v>400</v>
      </c>
    </row>
    <row r="23" spans="1:20" s="170" customFormat="1" ht="40.5">
      <c r="A23" s="165">
        <v>16</v>
      </c>
      <c r="B23" s="124" t="s">
        <v>73</v>
      </c>
      <c r="C23" s="174" t="s">
        <v>122</v>
      </c>
      <c r="D23" s="166" t="s">
        <v>88</v>
      </c>
      <c r="E23" s="167">
        <v>485000</v>
      </c>
      <c r="F23" s="167"/>
      <c r="G23" s="168"/>
      <c r="H23" s="125"/>
      <c r="I23" s="138"/>
      <c r="J23" s="138"/>
      <c r="K23" s="138"/>
      <c r="L23" s="138"/>
      <c r="M23" s="137"/>
      <c r="N23" s="138"/>
      <c r="O23" s="139"/>
      <c r="P23" s="158"/>
      <c r="Q23" s="158"/>
      <c r="R23" s="158">
        <v>1</v>
      </c>
      <c r="S23" s="173">
        <v>480000</v>
      </c>
      <c r="T23" s="169">
        <v>5000</v>
      </c>
    </row>
    <row r="24" spans="1:20" s="170" customFormat="1" ht="27">
      <c r="A24" s="165">
        <v>17</v>
      </c>
      <c r="B24" s="124" t="s">
        <v>73</v>
      </c>
      <c r="C24" s="174" t="s">
        <v>123</v>
      </c>
      <c r="D24" s="166" t="s">
        <v>88</v>
      </c>
      <c r="E24" s="167">
        <v>485000</v>
      </c>
      <c r="F24" s="167"/>
      <c r="G24" s="168"/>
      <c r="H24" s="125"/>
      <c r="I24" s="138"/>
      <c r="J24" s="138"/>
      <c r="K24" s="138"/>
      <c r="L24" s="138"/>
      <c r="M24" s="137"/>
      <c r="N24" s="138"/>
      <c r="O24" s="139"/>
      <c r="P24" s="158"/>
      <c r="Q24" s="158"/>
      <c r="R24" s="158">
        <v>1</v>
      </c>
      <c r="S24" s="173">
        <v>484410.47</v>
      </c>
      <c r="T24" s="169">
        <v>450</v>
      </c>
    </row>
    <row r="25" spans="1:20" s="170" customFormat="1" ht="49.5" customHeight="1">
      <c r="A25" s="165">
        <v>18</v>
      </c>
      <c r="B25" s="124" t="s">
        <v>73</v>
      </c>
      <c r="C25" s="166" t="s">
        <v>124</v>
      </c>
      <c r="D25" s="166" t="s">
        <v>89</v>
      </c>
      <c r="E25" s="167">
        <v>970000</v>
      </c>
      <c r="F25" s="167"/>
      <c r="G25" s="168"/>
      <c r="H25" s="125"/>
      <c r="I25" s="138"/>
      <c r="J25" s="138"/>
      <c r="K25" s="138"/>
      <c r="L25" s="138"/>
      <c r="M25" s="137"/>
      <c r="N25" s="138"/>
      <c r="O25" s="139"/>
      <c r="P25" s="158"/>
      <c r="Q25" s="158"/>
      <c r="R25" s="158">
        <v>1</v>
      </c>
      <c r="S25" s="173">
        <v>969387.8</v>
      </c>
      <c r="T25" s="169">
        <v>1500</v>
      </c>
    </row>
    <row r="26" spans="1:20" s="170" customFormat="1" ht="40.5">
      <c r="A26" s="165">
        <v>19</v>
      </c>
      <c r="B26" s="124" t="s">
        <v>73</v>
      </c>
      <c r="C26" s="166" t="s">
        <v>125</v>
      </c>
      <c r="D26" s="166" t="s">
        <v>90</v>
      </c>
      <c r="E26" s="167">
        <v>485000</v>
      </c>
      <c r="F26" s="167"/>
      <c r="G26" s="168"/>
      <c r="H26" s="125"/>
      <c r="I26" s="138"/>
      <c r="J26" s="138"/>
      <c r="K26" s="138"/>
      <c r="L26" s="138"/>
      <c r="M26" s="137"/>
      <c r="N26" s="138"/>
      <c r="O26" s="139"/>
      <c r="P26" s="158"/>
      <c r="Q26" s="158"/>
      <c r="R26" s="158">
        <v>1</v>
      </c>
      <c r="S26" s="173">
        <v>485000</v>
      </c>
      <c r="T26" s="169">
        <v>380</v>
      </c>
    </row>
    <row r="27" spans="1:20" s="170" customFormat="1" ht="38.25" customHeight="1">
      <c r="A27" s="165">
        <v>20</v>
      </c>
      <c r="B27" s="124" t="s">
        <v>73</v>
      </c>
      <c r="C27" s="166" t="s">
        <v>126</v>
      </c>
      <c r="D27" s="166" t="s">
        <v>90</v>
      </c>
      <c r="E27" s="167">
        <v>485000</v>
      </c>
      <c r="F27" s="167"/>
      <c r="G27" s="168"/>
      <c r="H27" s="125"/>
      <c r="I27" s="138"/>
      <c r="J27" s="138"/>
      <c r="K27" s="138"/>
      <c r="L27" s="138"/>
      <c r="M27" s="137"/>
      <c r="N27" s="138"/>
      <c r="O27" s="139"/>
      <c r="P27" s="158"/>
      <c r="Q27" s="158"/>
      <c r="R27" s="158">
        <v>1</v>
      </c>
      <c r="S27" s="173">
        <v>485000</v>
      </c>
      <c r="T27" s="169">
        <v>800</v>
      </c>
    </row>
    <row r="28" spans="1:20" s="170" customFormat="1" ht="27">
      <c r="A28" s="165">
        <v>21</v>
      </c>
      <c r="B28" s="124" t="s">
        <v>73</v>
      </c>
      <c r="C28" s="166" t="s">
        <v>127</v>
      </c>
      <c r="D28" s="166" t="s">
        <v>91</v>
      </c>
      <c r="E28" s="167">
        <v>970000</v>
      </c>
      <c r="F28" s="167"/>
      <c r="G28" s="168"/>
      <c r="H28" s="125"/>
      <c r="I28" s="138"/>
      <c r="J28" s="138"/>
      <c r="K28" s="138"/>
      <c r="L28" s="138"/>
      <c r="M28" s="137"/>
      <c r="N28" s="138"/>
      <c r="O28" s="139"/>
      <c r="P28" s="158"/>
      <c r="Q28" s="158"/>
      <c r="R28" s="158">
        <v>1</v>
      </c>
      <c r="S28" s="173">
        <v>970000</v>
      </c>
      <c r="T28" s="169">
        <v>450</v>
      </c>
    </row>
    <row r="29" spans="1:20" s="170" customFormat="1" ht="35.25" customHeight="1">
      <c r="A29" s="165">
        <v>22</v>
      </c>
      <c r="B29" s="124" t="s">
        <v>73</v>
      </c>
      <c r="C29" s="166" t="s">
        <v>128</v>
      </c>
      <c r="D29" s="166" t="s">
        <v>92</v>
      </c>
      <c r="E29" s="167">
        <v>485000</v>
      </c>
      <c r="F29" s="167"/>
      <c r="G29" s="175"/>
      <c r="H29" s="125"/>
      <c r="I29" s="138"/>
      <c r="J29" s="138"/>
      <c r="K29" s="138"/>
      <c r="L29" s="138"/>
      <c r="M29" s="137"/>
      <c r="N29" s="138"/>
      <c r="O29" s="139"/>
      <c r="P29" s="158"/>
      <c r="Q29" s="158"/>
      <c r="R29" s="158">
        <v>1</v>
      </c>
      <c r="S29" s="173">
        <v>484910</v>
      </c>
      <c r="T29" s="169">
        <v>600</v>
      </c>
    </row>
    <row r="30" spans="1:20" s="170" customFormat="1" ht="25.5" customHeight="1">
      <c r="A30" s="165">
        <v>23</v>
      </c>
      <c r="B30" s="124" t="s">
        <v>73</v>
      </c>
      <c r="C30" s="166" t="s">
        <v>129</v>
      </c>
      <c r="D30" s="166" t="s">
        <v>92</v>
      </c>
      <c r="E30" s="167">
        <v>485000</v>
      </c>
      <c r="F30" s="167"/>
      <c r="G30" s="175"/>
      <c r="H30" s="125"/>
      <c r="I30" s="138"/>
      <c r="J30" s="138"/>
      <c r="K30" s="138"/>
      <c r="L30" s="138"/>
      <c r="M30" s="137"/>
      <c r="N30" s="138"/>
      <c r="O30" s="139"/>
      <c r="P30" s="158"/>
      <c r="Q30" s="158"/>
      <c r="R30" s="158">
        <v>1</v>
      </c>
      <c r="S30" s="173">
        <v>485000</v>
      </c>
      <c r="T30" s="169">
        <v>520</v>
      </c>
    </row>
    <row r="31" spans="1:20" s="170" customFormat="1" ht="47.25" customHeight="1">
      <c r="A31" s="165">
        <v>24</v>
      </c>
      <c r="B31" s="124" t="s">
        <v>73</v>
      </c>
      <c r="C31" s="166" t="s">
        <v>130</v>
      </c>
      <c r="D31" s="166" t="s">
        <v>93</v>
      </c>
      <c r="E31" s="167">
        <v>970000</v>
      </c>
      <c r="F31" s="167"/>
      <c r="G31" s="175"/>
      <c r="H31" s="125"/>
      <c r="I31" s="138"/>
      <c r="J31" s="138"/>
      <c r="K31" s="138"/>
      <c r="L31" s="138"/>
      <c r="M31" s="137"/>
      <c r="N31" s="138"/>
      <c r="O31" s="139"/>
      <c r="P31" s="158"/>
      <c r="Q31" s="158"/>
      <c r="R31" s="158">
        <v>1</v>
      </c>
      <c r="S31" s="173">
        <v>970000</v>
      </c>
      <c r="T31" s="169">
        <v>650</v>
      </c>
    </row>
    <row r="32" spans="1:20" s="170" customFormat="1" ht="30.75" customHeight="1">
      <c r="A32" s="165">
        <v>25</v>
      </c>
      <c r="B32" s="124" t="s">
        <v>73</v>
      </c>
      <c r="C32" s="166" t="s">
        <v>131</v>
      </c>
      <c r="D32" s="166" t="s">
        <v>94</v>
      </c>
      <c r="E32" s="167">
        <v>582000</v>
      </c>
      <c r="F32" s="167"/>
      <c r="G32" s="175"/>
      <c r="H32" s="125"/>
      <c r="I32" s="138"/>
      <c r="J32" s="138"/>
      <c r="K32" s="138"/>
      <c r="L32" s="138"/>
      <c r="M32" s="137"/>
      <c r="N32" s="138"/>
      <c r="O32" s="139"/>
      <c r="P32" s="158"/>
      <c r="Q32" s="158"/>
      <c r="R32" s="158">
        <v>1</v>
      </c>
      <c r="S32" s="173">
        <v>582000</v>
      </c>
      <c r="T32" s="169">
        <v>480</v>
      </c>
    </row>
    <row r="33" spans="1:22" s="170" customFormat="1" ht="40.5">
      <c r="A33" s="165">
        <v>26</v>
      </c>
      <c r="B33" s="124" t="s">
        <v>73</v>
      </c>
      <c r="C33" s="166" t="s">
        <v>132</v>
      </c>
      <c r="D33" s="124" t="s">
        <v>95</v>
      </c>
      <c r="E33" s="167">
        <v>582000</v>
      </c>
      <c r="F33" s="167"/>
      <c r="G33" s="176"/>
      <c r="H33" s="125"/>
      <c r="I33" s="138"/>
      <c r="J33" s="138"/>
      <c r="K33" s="138"/>
      <c r="L33" s="138"/>
      <c r="M33" s="137"/>
      <c r="N33" s="138"/>
      <c r="O33" s="139"/>
      <c r="P33" s="158"/>
      <c r="Q33" s="158"/>
      <c r="R33" s="158">
        <v>1</v>
      </c>
      <c r="S33" s="173">
        <v>562222.54</v>
      </c>
      <c r="T33" s="169">
        <v>350</v>
      </c>
    </row>
    <row r="34" spans="1:22" s="170" customFormat="1" ht="73.5" customHeight="1">
      <c r="A34" s="165">
        <v>27</v>
      </c>
      <c r="B34" s="124" t="s">
        <v>73</v>
      </c>
      <c r="C34" s="166" t="s">
        <v>133</v>
      </c>
      <c r="D34" s="124" t="s">
        <v>96</v>
      </c>
      <c r="E34" s="167">
        <v>485000</v>
      </c>
      <c r="F34" s="167"/>
      <c r="G34" s="175"/>
      <c r="H34" s="125"/>
      <c r="I34" s="138"/>
      <c r="J34" s="138"/>
      <c r="K34" s="138"/>
      <c r="L34" s="138"/>
      <c r="M34" s="137"/>
      <c r="N34" s="138"/>
      <c r="O34" s="139"/>
      <c r="P34" s="158"/>
      <c r="Q34" s="158"/>
      <c r="R34" s="158">
        <v>1</v>
      </c>
      <c r="S34" s="173">
        <v>459647.48</v>
      </c>
      <c r="T34" s="169">
        <v>380</v>
      </c>
    </row>
    <row r="35" spans="1:22" s="170" customFormat="1" ht="43.5" customHeight="1">
      <c r="A35" s="165">
        <v>28</v>
      </c>
      <c r="B35" s="124" t="s">
        <v>73</v>
      </c>
      <c r="C35" s="166" t="s">
        <v>134</v>
      </c>
      <c r="D35" s="124" t="s">
        <v>96</v>
      </c>
      <c r="E35" s="167">
        <v>485000</v>
      </c>
      <c r="F35" s="167"/>
      <c r="G35" s="175"/>
      <c r="H35" s="125"/>
      <c r="I35" s="138"/>
      <c r="J35" s="138"/>
      <c r="K35" s="138"/>
      <c r="L35" s="138"/>
      <c r="M35" s="137"/>
      <c r="N35" s="138"/>
      <c r="O35" s="139"/>
      <c r="P35" s="158"/>
      <c r="Q35" s="158"/>
      <c r="R35" s="158">
        <v>1</v>
      </c>
      <c r="S35" s="173">
        <v>482637</v>
      </c>
      <c r="T35" s="169">
        <v>250</v>
      </c>
    </row>
    <row r="36" spans="1:22" s="170" customFormat="1" ht="57.75" customHeight="1">
      <c r="A36" s="165">
        <v>29</v>
      </c>
      <c r="B36" s="124" t="s">
        <v>73</v>
      </c>
      <c r="C36" s="166" t="s">
        <v>135</v>
      </c>
      <c r="D36" s="124" t="s">
        <v>98</v>
      </c>
      <c r="E36" s="167">
        <v>582000</v>
      </c>
      <c r="F36" s="167"/>
      <c r="G36" s="175"/>
      <c r="H36" s="125"/>
      <c r="I36" s="138"/>
      <c r="J36" s="138"/>
      <c r="K36" s="138"/>
      <c r="L36" s="138"/>
      <c r="M36" s="137"/>
      <c r="N36" s="138"/>
      <c r="O36" s="139"/>
      <c r="P36" s="158"/>
      <c r="Q36" s="158"/>
      <c r="R36" s="158">
        <v>1</v>
      </c>
      <c r="S36" s="173">
        <v>582000</v>
      </c>
      <c r="T36" s="169">
        <v>350</v>
      </c>
    </row>
    <row r="37" spans="1:22" s="170" customFormat="1" ht="68.25" customHeight="1">
      <c r="A37" s="165">
        <v>30</v>
      </c>
      <c r="B37" s="124" t="s">
        <v>73</v>
      </c>
      <c r="C37" s="166" t="s">
        <v>245</v>
      </c>
      <c r="D37" s="124" t="s">
        <v>97</v>
      </c>
      <c r="E37" s="167">
        <v>582000</v>
      </c>
      <c r="F37" s="167"/>
      <c r="G37" s="169"/>
      <c r="H37" s="125"/>
      <c r="I37" s="138"/>
      <c r="J37" s="138"/>
      <c r="K37" s="138"/>
      <c r="L37" s="138"/>
      <c r="M37" s="137"/>
      <c r="N37" s="138"/>
      <c r="O37" s="139"/>
      <c r="P37" s="158"/>
      <c r="Q37" s="158"/>
      <c r="R37" s="158">
        <v>1</v>
      </c>
      <c r="S37" s="173">
        <v>569694.18000000005</v>
      </c>
      <c r="T37" s="169">
        <v>230</v>
      </c>
    </row>
    <row r="38" spans="1:22" s="170" customFormat="1" ht="27.75" customHeight="1">
      <c r="A38" s="165">
        <v>31</v>
      </c>
      <c r="B38" s="124" t="s">
        <v>73</v>
      </c>
      <c r="C38" s="166" t="s">
        <v>136</v>
      </c>
      <c r="D38" s="124" t="s">
        <v>99</v>
      </c>
      <c r="E38" s="167">
        <v>582000</v>
      </c>
      <c r="F38" s="177"/>
      <c r="G38" s="178"/>
      <c r="H38" s="178"/>
      <c r="I38" s="138"/>
      <c r="J38" s="138"/>
      <c r="K38" s="138"/>
      <c r="L38" s="138"/>
      <c r="M38" s="137"/>
      <c r="N38" s="138"/>
      <c r="O38" s="139"/>
      <c r="P38" s="158"/>
      <c r="Q38" s="158"/>
      <c r="R38" s="158">
        <v>1</v>
      </c>
      <c r="S38" s="173">
        <v>582000</v>
      </c>
      <c r="T38" s="159">
        <v>250</v>
      </c>
    </row>
    <row r="39" spans="1:22" s="170" customFormat="1" ht="31.5" customHeight="1">
      <c r="A39" s="165">
        <v>32</v>
      </c>
      <c r="B39" s="124" t="s">
        <v>73</v>
      </c>
      <c r="C39" s="166" t="s">
        <v>137</v>
      </c>
      <c r="D39" s="124" t="s">
        <v>99</v>
      </c>
      <c r="E39" s="167">
        <v>388000</v>
      </c>
      <c r="F39" s="167"/>
      <c r="G39" s="167"/>
      <c r="H39" s="125"/>
      <c r="I39" s="138"/>
      <c r="J39" s="138"/>
      <c r="K39" s="138"/>
      <c r="L39" s="138"/>
      <c r="M39" s="137"/>
      <c r="N39" s="138"/>
      <c r="O39" s="139"/>
      <c r="P39" s="158"/>
      <c r="Q39" s="158"/>
      <c r="R39" s="158">
        <v>1</v>
      </c>
      <c r="S39" s="173">
        <v>388000</v>
      </c>
      <c r="T39" s="166">
        <v>450</v>
      </c>
    </row>
    <row r="40" spans="1:22" s="181" customFormat="1" ht="27.75" customHeight="1">
      <c r="A40" s="165">
        <v>33</v>
      </c>
      <c r="B40" s="124" t="s">
        <v>73</v>
      </c>
      <c r="C40" s="166" t="s">
        <v>138</v>
      </c>
      <c r="D40" s="124" t="s">
        <v>100</v>
      </c>
      <c r="E40" s="167">
        <v>485000</v>
      </c>
      <c r="F40" s="179"/>
      <c r="G40" s="179"/>
      <c r="H40" s="180"/>
      <c r="I40" s="137"/>
      <c r="J40" s="137"/>
      <c r="K40" s="137"/>
      <c r="L40" s="137"/>
      <c r="M40" s="137"/>
      <c r="N40" s="137"/>
      <c r="O40" s="157"/>
      <c r="P40" s="155"/>
      <c r="Q40" s="157"/>
      <c r="R40" s="157">
        <v>1</v>
      </c>
      <c r="S40" s="173">
        <v>474986</v>
      </c>
      <c r="T40" s="166">
        <v>650</v>
      </c>
    </row>
    <row r="41" spans="1:22" s="170" customFormat="1" ht="27">
      <c r="A41" s="165">
        <v>34</v>
      </c>
      <c r="B41" s="124" t="s">
        <v>73</v>
      </c>
      <c r="C41" s="166" t="s">
        <v>139</v>
      </c>
      <c r="D41" s="124" t="s">
        <v>100</v>
      </c>
      <c r="E41" s="167">
        <v>485000</v>
      </c>
      <c r="F41" s="167"/>
      <c r="G41" s="167"/>
      <c r="H41" s="125"/>
      <c r="I41" s="137"/>
      <c r="J41" s="137"/>
      <c r="K41" s="137"/>
      <c r="L41" s="137"/>
      <c r="M41" s="137"/>
      <c r="N41" s="137"/>
      <c r="O41" s="157"/>
      <c r="P41" s="155"/>
      <c r="Q41" s="157"/>
      <c r="R41" s="157">
        <v>1</v>
      </c>
      <c r="S41" s="173">
        <v>485000</v>
      </c>
      <c r="T41" s="166">
        <v>430</v>
      </c>
    </row>
    <row r="42" spans="1:22" s="170" customFormat="1" ht="27">
      <c r="A42" s="165">
        <v>35</v>
      </c>
      <c r="B42" s="124" t="s">
        <v>73</v>
      </c>
      <c r="C42" s="166" t="s">
        <v>140</v>
      </c>
      <c r="D42" s="124" t="s">
        <v>101</v>
      </c>
      <c r="E42" s="167">
        <v>582000</v>
      </c>
      <c r="F42" s="167"/>
      <c r="G42" s="167"/>
      <c r="H42" s="125"/>
      <c r="I42" s="137"/>
      <c r="J42" s="137"/>
      <c r="K42" s="137"/>
      <c r="L42" s="137"/>
      <c r="M42" s="137"/>
      <c r="N42" s="137"/>
      <c r="O42" s="157"/>
      <c r="P42" s="155"/>
      <c r="Q42" s="157"/>
      <c r="R42" s="157">
        <v>1</v>
      </c>
      <c r="S42" s="173">
        <v>965040.72</v>
      </c>
      <c r="T42" s="166">
        <v>240</v>
      </c>
    </row>
    <row r="43" spans="1:22" s="170" customFormat="1">
      <c r="A43" s="165">
        <v>36</v>
      </c>
      <c r="B43" s="124" t="s">
        <v>73</v>
      </c>
      <c r="C43" s="166" t="s">
        <v>141</v>
      </c>
      <c r="D43" s="124" t="s">
        <v>102</v>
      </c>
      <c r="E43" s="167">
        <v>582000</v>
      </c>
      <c r="F43" s="167"/>
      <c r="G43" s="167"/>
      <c r="H43" s="125"/>
      <c r="I43" s="137"/>
      <c r="J43" s="137"/>
      <c r="K43" s="137"/>
      <c r="L43" s="137"/>
      <c r="M43" s="137"/>
      <c r="N43" s="137"/>
      <c r="O43" s="156"/>
      <c r="P43" s="155"/>
      <c r="Q43" s="157"/>
      <c r="R43" s="157">
        <v>1</v>
      </c>
      <c r="S43" s="173">
        <v>582000</v>
      </c>
      <c r="T43" s="166">
        <v>650</v>
      </c>
    </row>
    <row r="44" spans="1:22" s="170" customFormat="1" ht="54.75" customHeight="1">
      <c r="A44" s="165">
        <v>37</v>
      </c>
      <c r="B44" s="182" t="s">
        <v>145</v>
      </c>
      <c r="C44" s="166" t="s">
        <v>142</v>
      </c>
      <c r="D44" s="124" t="s">
        <v>81</v>
      </c>
      <c r="E44" s="167">
        <v>194000</v>
      </c>
      <c r="F44" s="167"/>
      <c r="G44" s="167"/>
      <c r="H44" s="125"/>
      <c r="I44" s="137"/>
      <c r="J44" s="137"/>
      <c r="K44" s="137"/>
      <c r="L44" s="137"/>
      <c r="M44" s="137"/>
      <c r="N44" s="137"/>
      <c r="O44" s="156"/>
      <c r="P44" s="155"/>
      <c r="Q44" s="157"/>
      <c r="R44" s="157">
        <v>1</v>
      </c>
      <c r="S44" s="173">
        <v>194000</v>
      </c>
      <c r="T44" s="166">
        <v>800</v>
      </c>
    </row>
    <row r="45" spans="1:22" s="170" customFormat="1" ht="53.25" customHeight="1">
      <c r="A45" s="165">
        <v>38</v>
      </c>
      <c r="B45" s="182" t="s">
        <v>145</v>
      </c>
      <c r="C45" s="166" t="s">
        <v>143</v>
      </c>
      <c r="D45" s="124" t="s">
        <v>79</v>
      </c>
      <c r="E45" s="167">
        <v>194000</v>
      </c>
      <c r="F45" s="167"/>
      <c r="G45" s="167"/>
      <c r="H45" s="125"/>
      <c r="I45" s="137"/>
      <c r="J45" s="137"/>
      <c r="K45" s="137"/>
      <c r="L45" s="137"/>
      <c r="M45" s="137"/>
      <c r="N45" s="137"/>
      <c r="O45" s="156"/>
      <c r="P45" s="155"/>
      <c r="Q45" s="157"/>
      <c r="R45" s="157">
        <v>1</v>
      </c>
      <c r="S45" s="173">
        <v>194000</v>
      </c>
      <c r="T45" s="166">
        <v>600</v>
      </c>
    </row>
    <row r="46" spans="1:22" s="170" customFormat="1" ht="27">
      <c r="A46" s="165">
        <v>39</v>
      </c>
      <c r="B46" s="182" t="s">
        <v>145</v>
      </c>
      <c r="C46" s="166" t="s">
        <v>144</v>
      </c>
      <c r="D46" s="124" t="s">
        <v>98</v>
      </c>
      <c r="E46" s="167">
        <v>194000</v>
      </c>
      <c r="F46" s="167"/>
      <c r="G46" s="167"/>
      <c r="H46" s="125"/>
      <c r="I46" s="137"/>
      <c r="J46" s="137"/>
      <c r="K46" s="137"/>
      <c r="L46" s="137"/>
      <c r="M46" s="137"/>
      <c r="N46" s="137"/>
      <c r="O46" s="156"/>
      <c r="P46" s="155"/>
      <c r="Q46" s="157"/>
      <c r="R46" s="157">
        <v>1</v>
      </c>
      <c r="S46" s="173">
        <v>194000</v>
      </c>
      <c r="T46" s="166">
        <v>700</v>
      </c>
    </row>
    <row r="47" spans="1:22" s="193" customFormat="1" ht="67.5" customHeight="1">
      <c r="A47" s="165">
        <v>40</v>
      </c>
      <c r="B47" s="183" t="s">
        <v>73</v>
      </c>
      <c r="C47" s="184" t="s">
        <v>407</v>
      </c>
      <c r="D47" s="184" t="s">
        <v>74</v>
      </c>
      <c r="E47" s="185">
        <v>776000</v>
      </c>
      <c r="F47" s="186"/>
      <c r="G47" s="186"/>
      <c r="H47" s="187" t="s">
        <v>396</v>
      </c>
      <c r="I47" s="183"/>
      <c r="J47" s="188"/>
      <c r="K47" s="189"/>
      <c r="L47" s="189"/>
      <c r="M47" s="189"/>
      <c r="N47" s="189"/>
      <c r="O47" s="190"/>
      <c r="P47" s="221"/>
      <c r="Q47" s="190"/>
      <c r="R47" s="190">
        <v>1</v>
      </c>
      <c r="S47" s="191">
        <v>776000</v>
      </c>
      <c r="T47" s="192">
        <v>550</v>
      </c>
      <c r="V47" s="194"/>
    </row>
    <row r="48" spans="1:22" s="193" customFormat="1" ht="67.5" customHeight="1">
      <c r="A48" s="165">
        <v>41</v>
      </c>
      <c r="B48" s="183" t="s">
        <v>73</v>
      </c>
      <c r="C48" s="184" t="s">
        <v>267</v>
      </c>
      <c r="D48" s="184" t="s">
        <v>75</v>
      </c>
      <c r="E48" s="185">
        <v>776000</v>
      </c>
      <c r="F48" s="186"/>
      <c r="G48" s="186"/>
      <c r="H48" s="195" t="s">
        <v>395</v>
      </c>
      <c r="I48" s="183"/>
      <c r="J48" s="188"/>
      <c r="K48" s="196"/>
      <c r="L48" s="196"/>
      <c r="M48" s="196"/>
      <c r="N48" s="189"/>
      <c r="O48" s="197"/>
      <c r="P48" s="198">
        <v>1</v>
      </c>
      <c r="Q48" s="197"/>
      <c r="R48" s="197"/>
      <c r="S48" s="199"/>
      <c r="T48" s="192">
        <v>480</v>
      </c>
    </row>
    <row r="49" spans="1:20" s="193" customFormat="1" ht="80.25" customHeight="1">
      <c r="A49" s="165">
        <v>42</v>
      </c>
      <c r="B49" s="183" t="s">
        <v>73</v>
      </c>
      <c r="C49" s="184" t="s">
        <v>268</v>
      </c>
      <c r="D49" s="184" t="s">
        <v>76</v>
      </c>
      <c r="E49" s="185">
        <v>776000</v>
      </c>
      <c r="F49" s="186"/>
      <c r="G49" s="186"/>
      <c r="H49" s="187" t="s">
        <v>392</v>
      </c>
      <c r="I49" s="183"/>
      <c r="J49" s="188"/>
      <c r="K49" s="196"/>
      <c r="L49" s="196"/>
      <c r="M49" s="196"/>
      <c r="N49" s="189"/>
      <c r="O49" s="197"/>
      <c r="P49" s="198"/>
      <c r="Q49" s="197"/>
      <c r="R49" s="197">
        <v>1</v>
      </c>
      <c r="S49" s="199"/>
      <c r="T49" s="192">
        <v>1500</v>
      </c>
    </row>
    <row r="50" spans="1:20" s="193" customFormat="1" ht="67.5" customHeight="1">
      <c r="A50" s="165">
        <v>43</v>
      </c>
      <c r="B50" s="183" t="s">
        <v>73</v>
      </c>
      <c r="C50" s="184" t="s">
        <v>269</v>
      </c>
      <c r="D50" s="184" t="s">
        <v>77</v>
      </c>
      <c r="E50" s="185">
        <v>776000</v>
      </c>
      <c r="F50" s="186"/>
      <c r="G50" s="186"/>
      <c r="H50" s="187" t="s">
        <v>390</v>
      </c>
      <c r="I50" s="183"/>
      <c r="J50" s="188"/>
      <c r="K50" s="196"/>
      <c r="L50" s="196"/>
      <c r="M50" s="196"/>
      <c r="N50" s="189"/>
      <c r="O50" s="197">
        <v>1</v>
      </c>
      <c r="P50" s="198"/>
      <c r="Q50" s="197"/>
      <c r="R50" s="197"/>
      <c r="S50" s="199"/>
      <c r="T50" s="192">
        <v>800</v>
      </c>
    </row>
    <row r="51" spans="1:20" s="193" customFormat="1" ht="67.5" customHeight="1">
      <c r="A51" s="165">
        <v>44</v>
      </c>
      <c r="B51" s="183" t="s">
        <v>73</v>
      </c>
      <c r="C51" s="184" t="s">
        <v>270</v>
      </c>
      <c r="D51" s="184" t="s">
        <v>78</v>
      </c>
      <c r="E51" s="185">
        <v>776000</v>
      </c>
      <c r="F51" s="186"/>
      <c r="G51" s="186"/>
      <c r="H51" s="187" t="s">
        <v>389</v>
      </c>
      <c r="I51" s="183"/>
      <c r="J51" s="188"/>
      <c r="K51" s="196"/>
      <c r="L51" s="196"/>
      <c r="M51" s="196"/>
      <c r="N51" s="189"/>
      <c r="O51" s="197"/>
      <c r="P51" s="198"/>
      <c r="Q51" s="197"/>
      <c r="R51" s="197">
        <v>1</v>
      </c>
      <c r="S51" s="199">
        <v>776000</v>
      </c>
      <c r="T51" s="192">
        <v>450</v>
      </c>
    </row>
    <row r="52" spans="1:20" s="193" customFormat="1" ht="67.5" customHeight="1">
      <c r="A52" s="165">
        <v>45</v>
      </c>
      <c r="B52" s="183" t="s">
        <v>73</v>
      </c>
      <c r="C52" s="184" t="s">
        <v>271</v>
      </c>
      <c r="D52" s="184" t="s">
        <v>79</v>
      </c>
      <c r="E52" s="185">
        <v>776000</v>
      </c>
      <c r="F52" s="186"/>
      <c r="G52" s="186"/>
      <c r="H52" s="187"/>
      <c r="I52" s="183"/>
      <c r="J52" s="188"/>
      <c r="K52" s="196"/>
      <c r="L52" s="196"/>
      <c r="M52" s="196"/>
      <c r="N52" s="189"/>
      <c r="O52" s="197"/>
      <c r="P52" s="198"/>
      <c r="Q52" s="197"/>
      <c r="R52" s="197">
        <v>1</v>
      </c>
      <c r="S52" s="199">
        <v>776000</v>
      </c>
      <c r="T52" s="192">
        <v>550</v>
      </c>
    </row>
    <row r="53" spans="1:20" s="193" customFormat="1" ht="67.5" customHeight="1">
      <c r="A53" s="165">
        <v>46</v>
      </c>
      <c r="B53" s="183" t="s">
        <v>73</v>
      </c>
      <c r="C53" s="184" t="s">
        <v>438</v>
      </c>
      <c r="D53" s="184" t="s">
        <v>80</v>
      </c>
      <c r="E53" s="185">
        <v>776000</v>
      </c>
      <c r="F53" s="186"/>
      <c r="G53" s="186"/>
      <c r="H53" s="187" t="s">
        <v>390</v>
      </c>
      <c r="I53" s="183"/>
      <c r="J53" s="188"/>
      <c r="K53" s="196"/>
      <c r="L53" s="196"/>
      <c r="M53" s="196"/>
      <c r="N53" s="189"/>
      <c r="O53" s="197"/>
      <c r="P53" s="198"/>
      <c r="Q53" s="197"/>
      <c r="R53" s="197">
        <v>1</v>
      </c>
      <c r="S53" s="199">
        <v>776000</v>
      </c>
      <c r="T53" s="192">
        <v>700</v>
      </c>
    </row>
    <row r="54" spans="1:20" s="193" customFormat="1" ht="67.5" customHeight="1">
      <c r="A54" s="165">
        <v>47</v>
      </c>
      <c r="B54" s="183" t="s">
        <v>73</v>
      </c>
      <c r="C54" s="184" t="s">
        <v>272</v>
      </c>
      <c r="D54" s="184" t="s">
        <v>81</v>
      </c>
      <c r="E54" s="185">
        <v>776000</v>
      </c>
      <c r="F54" s="186"/>
      <c r="G54" s="186"/>
      <c r="H54" s="187" t="s">
        <v>387</v>
      </c>
      <c r="I54" s="183"/>
      <c r="J54" s="188"/>
      <c r="K54" s="196"/>
      <c r="L54" s="196"/>
      <c r="M54" s="196"/>
      <c r="N54" s="189"/>
      <c r="O54" s="197"/>
      <c r="P54" s="198"/>
      <c r="Q54" s="197"/>
      <c r="R54" s="197">
        <v>1</v>
      </c>
      <c r="S54" s="199">
        <v>771684.48</v>
      </c>
      <c r="T54" s="192">
        <v>600</v>
      </c>
    </row>
    <row r="55" spans="1:20" s="193" customFormat="1" ht="67.5" customHeight="1">
      <c r="A55" s="165">
        <v>48</v>
      </c>
      <c r="B55" s="183" t="s">
        <v>73</v>
      </c>
      <c r="C55" s="184" t="s">
        <v>273</v>
      </c>
      <c r="D55" s="184" t="s">
        <v>82</v>
      </c>
      <c r="E55" s="185">
        <v>776000</v>
      </c>
      <c r="F55" s="186"/>
      <c r="G55" s="186"/>
      <c r="H55" s="187"/>
      <c r="I55" s="183"/>
      <c r="J55" s="188"/>
      <c r="K55" s="196"/>
      <c r="L55" s="196"/>
      <c r="M55" s="196"/>
      <c r="N55" s="189"/>
      <c r="O55" s="197"/>
      <c r="P55" s="198">
        <v>1</v>
      </c>
      <c r="Q55" s="197"/>
      <c r="R55" s="197"/>
      <c r="S55" s="199"/>
      <c r="T55" s="192">
        <v>250</v>
      </c>
    </row>
    <row r="56" spans="1:20" s="193" customFormat="1" ht="67.5" customHeight="1">
      <c r="A56" s="165">
        <v>49</v>
      </c>
      <c r="B56" s="183" t="s">
        <v>73</v>
      </c>
      <c r="C56" s="184" t="s">
        <v>274</v>
      </c>
      <c r="D56" s="184" t="s">
        <v>83</v>
      </c>
      <c r="E56" s="185">
        <v>776000</v>
      </c>
      <c r="F56" s="186"/>
      <c r="G56" s="186"/>
      <c r="H56" s="187" t="s">
        <v>388</v>
      </c>
      <c r="I56" s="183"/>
      <c r="J56" s="188"/>
      <c r="K56" s="196"/>
      <c r="L56" s="196"/>
      <c r="M56" s="196"/>
      <c r="N56" s="189"/>
      <c r="O56" s="197"/>
      <c r="P56" s="198"/>
      <c r="Q56" s="197"/>
      <c r="R56" s="197">
        <v>1</v>
      </c>
      <c r="S56" s="199">
        <v>776000</v>
      </c>
      <c r="T56" s="192">
        <v>150</v>
      </c>
    </row>
    <row r="57" spans="1:20" s="193" customFormat="1" ht="67.5" customHeight="1">
      <c r="A57" s="165">
        <v>50</v>
      </c>
      <c r="B57" s="183" t="s">
        <v>73</v>
      </c>
      <c r="C57" s="184" t="s">
        <v>275</v>
      </c>
      <c r="D57" s="184" t="s">
        <v>84</v>
      </c>
      <c r="E57" s="185">
        <v>776000</v>
      </c>
      <c r="F57" s="186"/>
      <c r="G57" s="186"/>
      <c r="H57" s="187"/>
      <c r="I57" s="183"/>
      <c r="J57" s="188"/>
      <c r="K57" s="196"/>
      <c r="L57" s="196"/>
      <c r="M57" s="196"/>
      <c r="N57" s="189"/>
      <c r="O57" s="197"/>
      <c r="P57" s="198"/>
      <c r="Q57" s="197"/>
      <c r="R57" s="197">
        <v>1</v>
      </c>
      <c r="S57" s="199">
        <v>776000</v>
      </c>
      <c r="T57" s="192">
        <v>700</v>
      </c>
    </row>
    <row r="58" spans="1:20" s="193" customFormat="1" ht="67.5" customHeight="1">
      <c r="A58" s="165">
        <v>51</v>
      </c>
      <c r="B58" s="183" t="s">
        <v>73</v>
      </c>
      <c r="C58" s="184" t="s">
        <v>276</v>
      </c>
      <c r="D58" s="184" t="s">
        <v>85</v>
      </c>
      <c r="E58" s="185">
        <v>776000</v>
      </c>
      <c r="F58" s="186"/>
      <c r="G58" s="186"/>
      <c r="H58" s="187"/>
      <c r="I58" s="183"/>
      <c r="J58" s="188"/>
      <c r="K58" s="196"/>
      <c r="L58" s="196"/>
      <c r="M58" s="196"/>
      <c r="N58" s="189"/>
      <c r="O58" s="197"/>
      <c r="P58" s="198"/>
      <c r="Q58" s="197"/>
      <c r="R58" s="197">
        <v>1</v>
      </c>
      <c r="S58" s="199"/>
      <c r="T58" s="192">
        <v>600</v>
      </c>
    </row>
    <row r="59" spans="1:20" s="193" customFormat="1" ht="67.5" customHeight="1">
      <c r="A59" s="165">
        <v>52</v>
      </c>
      <c r="B59" s="183" t="s">
        <v>73</v>
      </c>
      <c r="C59" s="184" t="s">
        <v>277</v>
      </c>
      <c r="D59" s="184" t="s">
        <v>86</v>
      </c>
      <c r="E59" s="185">
        <v>776000</v>
      </c>
      <c r="F59" s="186"/>
      <c r="G59" s="186"/>
      <c r="H59" s="187" t="s">
        <v>400</v>
      </c>
      <c r="I59" s="183"/>
      <c r="J59" s="188"/>
      <c r="K59" s="196"/>
      <c r="L59" s="196"/>
      <c r="M59" s="196"/>
      <c r="N59" s="189"/>
      <c r="O59" s="197"/>
      <c r="P59" s="198"/>
      <c r="Q59" s="197"/>
      <c r="R59" s="197">
        <v>1</v>
      </c>
      <c r="S59" s="199"/>
      <c r="T59" s="192">
        <v>250</v>
      </c>
    </row>
    <row r="60" spans="1:20" s="193" customFormat="1" ht="67.5" customHeight="1">
      <c r="A60" s="165">
        <v>53</v>
      </c>
      <c r="B60" s="183" t="s">
        <v>73</v>
      </c>
      <c r="C60" s="184" t="s">
        <v>278</v>
      </c>
      <c r="D60" s="184" t="s">
        <v>87</v>
      </c>
      <c r="E60" s="185">
        <v>776000</v>
      </c>
      <c r="F60" s="186"/>
      <c r="G60" s="186"/>
      <c r="H60" s="187" t="s">
        <v>391</v>
      </c>
      <c r="I60" s="183"/>
      <c r="J60" s="188"/>
      <c r="K60" s="196"/>
      <c r="L60" s="196"/>
      <c r="M60" s="196"/>
      <c r="N60" s="189"/>
      <c r="O60" s="197"/>
      <c r="P60" s="198"/>
      <c r="Q60" s="197"/>
      <c r="R60" s="197">
        <v>1</v>
      </c>
      <c r="S60" s="199">
        <v>774972.5</v>
      </c>
      <c r="T60" s="192">
        <v>300</v>
      </c>
    </row>
    <row r="61" spans="1:20" s="193" customFormat="1" ht="67.5" customHeight="1">
      <c r="A61" s="165">
        <v>54</v>
      </c>
      <c r="B61" s="183" t="s">
        <v>73</v>
      </c>
      <c r="C61" s="200" t="s">
        <v>436</v>
      </c>
      <c r="D61" s="184" t="s">
        <v>88</v>
      </c>
      <c r="E61" s="185">
        <v>776000</v>
      </c>
      <c r="F61" s="186"/>
      <c r="G61" s="186"/>
      <c r="H61" s="187"/>
      <c r="I61" s="183"/>
      <c r="J61" s="188"/>
      <c r="K61" s="196"/>
      <c r="L61" s="196"/>
      <c r="M61" s="196">
        <v>1</v>
      </c>
      <c r="N61" s="189"/>
      <c r="O61" s="197"/>
      <c r="P61" s="198"/>
      <c r="Q61" s="197"/>
      <c r="R61" s="197"/>
      <c r="S61" s="199"/>
      <c r="T61" s="192">
        <v>1500</v>
      </c>
    </row>
    <row r="62" spans="1:20" s="193" customFormat="1" ht="67.5" customHeight="1">
      <c r="A62" s="165">
        <v>55</v>
      </c>
      <c r="B62" s="183" t="s">
        <v>73</v>
      </c>
      <c r="C62" s="184" t="s">
        <v>279</v>
      </c>
      <c r="D62" s="184" t="s">
        <v>89</v>
      </c>
      <c r="E62" s="185">
        <v>776000</v>
      </c>
      <c r="F62" s="186"/>
      <c r="G62" s="186"/>
      <c r="H62" s="187" t="s">
        <v>389</v>
      </c>
      <c r="I62" s="183"/>
      <c r="J62" s="188"/>
      <c r="K62" s="196"/>
      <c r="L62" s="196"/>
      <c r="M62" s="196"/>
      <c r="N62" s="189"/>
      <c r="O62" s="197"/>
      <c r="P62" s="198"/>
      <c r="Q62" s="197"/>
      <c r="R62" s="197">
        <v>1</v>
      </c>
      <c r="S62" s="199">
        <v>776000</v>
      </c>
      <c r="T62" s="192">
        <v>1000</v>
      </c>
    </row>
    <row r="63" spans="1:20" s="193" customFormat="1" ht="67.5" customHeight="1">
      <c r="A63" s="165">
        <v>56</v>
      </c>
      <c r="B63" s="183" t="s">
        <v>73</v>
      </c>
      <c r="C63" s="184" t="s">
        <v>280</v>
      </c>
      <c r="D63" s="184" t="s">
        <v>90</v>
      </c>
      <c r="E63" s="185">
        <v>776000</v>
      </c>
      <c r="F63" s="186"/>
      <c r="G63" s="186"/>
      <c r="H63" s="187" t="s">
        <v>401</v>
      </c>
      <c r="I63" s="183"/>
      <c r="J63" s="188"/>
      <c r="K63" s="196"/>
      <c r="L63" s="196"/>
      <c r="M63" s="196"/>
      <c r="N63" s="189"/>
      <c r="O63" s="197"/>
      <c r="P63" s="198"/>
      <c r="Q63" s="197"/>
      <c r="R63" s="197">
        <v>1</v>
      </c>
      <c r="S63" s="199">
        <v>768060.61</v>
      </c>
      <c r="T63" s="192">
        <v>800</v>
      </c>
    </row>
    <row r="64" spans="1:20" s="213" customFormat="1" ht="67.5" customHeight="1">
      <c r="A64" s="165">
        <v>57</v>
      </c>
      <c r="B64" s="201" t="s">
        <v>73</v>
      </c>
      <c r="C64" s="202" t="s">
        <v>405</v>
      </c>
      <c r="D64" s="202" t="s">
        <v>91</v>
      </c>
      <c r="E64" s="203">
        <v>776000</v>
      </c>
      <c r="F64" s="204"/>
      <c r="G64" s="204"/>
      <c r="H64" s="205"/>
      <c r="I64" s="201"/>
      <c r="J64" s="206"/>
      <c r="K64" s="207"/>
      <c r="L64" s="207"/>
      <c r="M64" s="207"/>
      <c r="N64" s="208"/>
      <c r="O64" s="209"/>
      <c r="P64" s="210"/>
      <c r="Q64" s="209"/>
      <c r="R64" s="209">
        <v>1</v>
      </c>
      <c r="S64" s="211">
        <v>776000</v>
      </c>
      <c r="T64" s="212">
        <v>600</v>
      </c>
    </row>
    <row r="65" spans="1:20" s="193" customFormat="1" ht="67.5" customHeight="1">
      <c r="A65" s="165">
        <v>58</v>
      </c>
      <c r="B65" s="183" t="s">
        <v>73</v>
      </c>
      <c r="C65" s="184" t="s">
        <v>287</v>
      </c>
      <c r="D65" s="184" t="s">
        <v>92</v>
      </c>
      <c r="E65" s="203">
        <v>776000</v>
      </c>
      <c r="F65" s="186"/>
      <c r="G65" s="186"/>
      <c r="H65" s="187" t="s">
        <v>393</v>
      </c>
      <c r="I65" s="183"/>
      <c r="J65" s="188"/>
      <c r="K65" s="196"/>
      <c r="L65" s="196"/>
      <c r="M65" s="196"/>
      <c r="N65" s="189"/>
      <c r="O65" s="197">
        <v>1</v>
      </c>
      <c r="P65" s="198"/>
      <c r="Q65" s="197"/>
      <c r="R65" s="197"/>
      <c r="S65" s="199"/>
      <c r="T65" s="192">
        <v>540</v>
      </c>
    </row>
    <row r="66" spans="1:20" s="193" customFormat="1" ht="67.5" customHeight="1">
      <c r="A66" s="165">
        <v>59</v>
      </c>
      <c r="B66" s="183" t="s">
        <v>73</v>
      </c>
      <c r="C66" s="184" t="s">
        <v>288</v>
      </c>
      <c r="D66" s="184" t="s">
        <v>93</v>
      </c>
      <c r="E66" s="185">
        <v>776000</v>
      </c>
      <c r="F66" s="186"/>
      <c r="G66" s="186"/>
      <c r="H66" s="187" t="s">
        <v>394</v>
      </c>
      <c r="I66" s="183"/>
      <c r="J66" s="188"/>
      <c r="K66" s="196"/>
      <c r="L66" s="196"/>
      <c r="M66" s="196"/>
      <c r="N66" s="189"/>
      <c r="O66" s="197"/>
      <c r="P66" s="198"/>
      <c r="Q66" s="197"/>
      <c r="R66" s="197">
        <v>1</v>
      </c>
      <c r="S66" s="199">
        <v>776000</v>
      </c>
      <c r="T66" s="192">
        <v>480</v>
      </c>
    </row>
    <row r="67" spans="1:20" s="193" customFormat="1" ht="67.5" customHeight="1">
      <c r="A67" s="165">
        <v>60</v>
      </c>
      <c r="B67" s="183" t="s">
        <v>73</v>
      </c>
      <c r="C67" s="184" t="s">
        <v>437</v>
      </c>
      <c r="D67" s="184" t="s">
        <v>94</v>
      </c>
      <c r="E67" s="185">
        <v>776000</v>
      </c>
      <c r="F67" s="186"/>
      <c r="G67" s="186"/>
      <c r="H67" s="214"/>
      <c r="I67" s="183"/>
      <c r="J67" s="188"/>
      <c r="K67" s="196"/>
      <c r="L67" s="196"/>
      <c r="M67" s="196"/>
      <c r="N67" s="189"/>
      <c r="O67" s="197"/>
      <c r="P67" s="198"/>
      <c r="Q67" s="197"/>
      <c r="R67" s="197">
        <v>1</v>
      </c>
      <c r="S67" s="199">
        <v>776000</v>
      </c>
      <c r="T67" s="192">
        <v>320</v>
      </c>
    </row>
    <row r="68" spans="1:20" s="193" customFormat="1" ht="67.5" customHeight="1">
      <c r="A68" s="165">
        <v>61</v>
      </c>
      <c r="B68" s="183" t="s">
        <v>73</v>
      </c>
      <c r="C68" s="184" t="s">
        <v>314</v>
      </c>
      <c r="D68" s="183" t="s">
        <v>95</v>
      </c>
      <c r="E68" s="185">
        <v>776000</v>
      </c>
      <c r="F68" s="186"/>
      <c r="G68" s="186"/>
      <c r="H68" s="215" t="s">
        <v>402</v>
      </c>
      <c r="I68" s="183"/>
      <c r="J68" s="188"/>
      <c r="K68" s="196"/>
      <c r="L68" s="196"/>
      <c r="M68" s="196"/>
      <c r="N68" s="189"/>
      <c r="O68" s="197"/>
      <c r="P68" s="198"/>
      <c r="Q68" s="197"/>
      <c r="R68" s="197">
        <v>1</v>
      </c>
      <c r="S68" s="199">
        <v>776000</v>
      </c>
      <c r="T68" s="192">
        <v>500</v>
      </c>
    </row>
    <row r="69" spans="1:20" s="193" customFormat="1" ht="67.5" customHeight="1">
      <c r="A69" s="165">
        <v>62</v>
      </c>
      <c r="B69" s="183" t="s">
        <v>73</v>
      </c>
      <c r="C69" s="184" t="s">
        <v>281</v>
      </c>
      <c r="D69" s="183" t="s">
        <v>96</v>
      </c>
      <c r="E69" s="185">
        <v>776000</v>
      </c>
      <c r="F69" s="186"/>
      <c r="G69" s="186"/>
      <c r="H69" s="187" t="s">
        <v>399</v>
      </c>
      <c r="I69" s="183"/>
      <c r="J69" s="188"/>
      <c r="K69" s="196"/>
      <c r="L69" s="196"/>
      <c r="M69" s="196"/>
      <c r="N69" s="189"/>
      <c r="O69" s="197"/>
      <c r="P69" s="198"/>
      <c r="Q69" s="197"/>
      <c r="R69" s="197">
        <v>1</v>
      </c>
      <c r="S69" s="199">
        <v>747648.19</v>
      </c>
      <c r="T69" s="192">
        <v>360</v>
      </c>
    </row>
    <row r="70" spans="1:20" s="193" customFormat="1" ht="67.5" customHeight="1">
      <c r="A70" s="165">
        <v>63</v>
      </c>
      <c r="B70" s="183" t="s">
        <v>73</v>
      </c>
      <c r="C70" s="184" t="s">
        <v>282</v>
      </c>
      <c r="D70" s="183" t="s">
        <v>98</v>
      </c>
      <c r="E70" s="185">
        <v>776000</v>
      </c>
      <c r="F70" s="186"/>
      <c r="G70" s="186"/>
      <c r="H70" s="187" t="s">
        <v>404</v>
      </c>
      <c r="I70" s="183"/>
      <c r="J70" s="188"/>
      <c r="K70" s="196"/>
      <c r="L70" s="196"/>
      <c r="M70" s="196"/>
      <c r="N70" s="189"/>
      <c r="O70" s="197"/>
      <c r="P70" s="198"/>
      <c r="Q70" s="197"/>
      <c r="R70" s="197">
        <v>1</v>
      </c>
      <c r="S70" s="199">
        <v>774296.06</v>
      </c>
      <c r="T70" s="192">
        <v>600</v>
      </c>
    </row>
    <row r="71" spans="1:20" s="193" customFormat="1" ht="67.5" customHeight="1">
      <c r="A71" s="165">
        <v>64</v>
      </c>
      <c r="B71" s="183" t="s">
        <v>73</v>
      </c>
      <c r="C71" s="184" t="s">
        <v>283</v>
      </c>
      <c r="D71" s="183" t="s">
        <v>97</v>
      </c>
      <c r="E71" s="185">
        <v>776000</v>
      </c>
      <c r="F71" s="186"/>
      <c r="G71" s="186"/>
      <c r="H71" s="192" t="s">
        <v>403</v>
      </c>
      <c r="I71" s="183"/>
      <c r="J71" s="188"/>
      <c r="K71" s="196"/>
      <c r="L71" s="196"/>
      <c r="M71" s="196"/>
      <c r="N71" s="189"/>
      <c r="O71" s="197"/>
      <c r="P71" s="198"/>
      <c r="Q71" s="197"/>
      <c r="R71" s="197">
        <v>1</v>
      </c>
      <c r="S71" s="199">
        <v>776000</v>
      </c>
      <c r="T71" s="192">
        <v>500</v>
      </c>
    </row>
    <row r="72" spans="1:20" s="193" customFormat="1" ht="67.5" customHeight="1">
      <c r="A72" s="165">
        <v>65</v>
      </c>
      <c r="B72" s="183" t="s">
        <v>73</v>
      </c>
      <c r="C72" s="184" t="s">
        <v>284</v>
      </c>
      <c r="D72" s="183" t="s">
        <v>99</v>
      </c>
      <c r="E72" s="185">
        <v>776000</v>
      </c>
      <c r="F72" s="186"/>
      <c r="G72" s="216"/>
      <c r="H72" s="217" t="s">
        <v>398</v>
      </c>
      <c r="I72" s="183"/>
      <c r="J72" s="188"/>
      <c r="K72" s="196"/>
      <c r="L72" s="196"/>
      <c r="M72" s="196"/>
      <c r="N72" s="189"/>
      <c r="O72" s="197"/>
      <c r="P72" s="198"/>
      <c r="Q72" s="197"/>
      <c r="R72" s="197">
        <v>1</v>
      </c>
      <c r="S72" s="199">
        <v>776000</v>
      </c>
      <c r="T72" s="218">
        <v>470</v>
      </c>
    </row>
    <row r="73" spans="1:20" s="220" customFormat="1" ht="67.5" customHeight="1">
      <c r="A73" s="165">
        <v>66</v>
      </c>
      <c r="B73" s="183" t="s">
        <v>73</v>
      </c>
      <c r="C73" s="184" t="s">
        <v>406</v>
      </c>
      <c r="D73" s="183" t="s">
        <v>100</v>
      </c>
      <c r="E73" s="185">
        <v>776000</v>
      </c>
      <c r="F73" s="186"/>
      <c r="G73" s="219"/>
      <c r="H73" s="219"/>
      <c r="I73" s="183"/>
      <c r="J73" s="188"/>
      <c r="K73" s="189"/>
      <c r="L73" s="189"/>
      <c r="M73" s="189"/>
      <c r="N73" s="189"/>
      <c r="O73" s="190">
        <v>1</v>
      </c>
      <c r="P73" s="233"/>
      <c r="Q73" s="190"/>
      <c r="R73" s="233"/>
      <c r="S73" s="199"/>
      <c r="T73" s="184">
        <v>500</v>
      </c>
    </row>
    <row r="74" spans="1:20" s="193" customFormat="1" ht="67.5" customHeight="1">
      <c r="A74" s="165">
        <v>67</v>
      </c>
      <c r="B74" s="183" t="s">
        <v>73</v>
      </c>
      <c r="C74" s="184" t="s">
        <v>285</v>
      </c>
      <c r="D74" s="183" t="s">
        <v>101</v>
      </c>
      <c r="E74" s="185">
        <v>776000</v>
      </c>
      <c r="F74" s="186"/>
      <c r="G74" s="186"/>
      <c r="H74" s="186" t="s">
        <v>397</v>
      </c>
      <c r="I74" s="183"/>
      <c r="J74" s="188"/>
      <c r="K74" s="189"/>
      <c r="L74" s="189"/>
      <c r="M74" s="189"/>
      <c r="N74" s="189"/>
      <c r="O74" s="190"/>
      <c r="P74" s="233"/>
      <c r="Q74" s="190"/>
      <c r="R74" s="233">
        <v>1</v>
      </c>
      <c r="S74" s="199">
        <v>776000</v>
      </c>
      <c r="T74" s="184">
        <v>450</v>
      </c>
    </row>
    <row r="75" spans="1:20" s="193" customFormat="1" ht="67.5" customHeight="1">
      <c r="A75" s="165">
        <v>68</v>
      </c>
      <c r="B75" s="183" t="s">
        <v>73</v>
      </c>
      <c r="C75" s="184" t="s">
        <v>286</v>
      </c>
      <c r="D75" s="183" t="s">
        <v>102</v>
      </c>
      <c r="E75" s="185">
        <v>776000</v>
      </c>
      <c r="F75" s="186"/>
      <c r="G75" s="186"/>
      <c r="H75" s="186"/>
      <c r="I75" s="183"/>
      <c r="J75" s="188"/>
      <c r="K75" s="189"/>
      <c r="L75" s="189"/>
      <c r="M75" s="183"/>
      <c r="N75" s="189"/>
      <c r="O75" s="190"/>
      <c r="P75" s="221"/>
      <c r="Q75" s="190"/>
      <c r="R75" s="221">
        <v>1</v>
      </c>
      <c r="S75" s="199">
        <v>774142.5</v>
      </c>
      <c r="T75" s="184">
        <v>900</v>
      </c>
    </row>
    <row r="76" spans="1:20" s="261" customFormat="1" ht="50.25" customHeight="1">
      <c r="A76" s="165">
        <v>69</v>
      </c>
      <c r="B76" s="311" t="s">
        <v>385</v>
      </c>
      <c r="C76" s="312" t="s">
        <v>550</v>
      </c>
      <c r="D76" s="255" t="s">
        <v>74</v>
      </c>
      <c r="E76" s="256">
        <v>300000</v>
      </c>
      <c r="F76" s="256"/>
      <c r="G76" s="256"/>
      <c r="H76" s="257"/>
      <c r="I76" s="286"/>
      <c r="J76" s="257"/>
      <c r="K76" s="254"/>
      <c r="L76" s="254"/>
      <c r="M76" s="254">
        <v>1</v>
      </c>
      <c r="N76" s="254"/>
      <c r="O76" s="258"/>
      <c r="P76" s="259"/>
      <c r="Q76" s="259"/>
      <c r="R76" s="259"/>
      <c r="S76" s="260"/>
      <c r="T76" s="313"/>
    </row>
    <row r="77" spans="1:20" s="325" customFormat="1" ht="50.25" customHeight="1">
      <c r="A77" s="165">
        <v>70</v>
      </c>
      <c r="B77" s="314" t="s">
        <v>385</v>
      </c>
      <c r="C77" s="315" t="s">
        <v>430</v>
      </c>
      <c r="D77" s="316" t="s">
        <v>75</v>
      </c>
      <c r="E77" s="317">
        <v>300000</v>
      </c>
      <c r="F77" s="317"/>
      <c r="G77" s="317"/>
      <c r="H77" s="318"/>
      <c r="I77" s="319"/>
      <c r="J77" s="318"/>
      <c r="K77" s="320"/>
      <c r="L77" s="320"/>
      <c r="M77" s="320"/>
      <c r="N77" s="320"/>
      <c r="O77" s="321">
        <v>1</v>
      </c>
      <c r="P77" s="322"/>
      <c r="Q77" s="322"/>
      <c r="R77" s="322"/>
      <c r="S77" s="323"/>
      <c r="T77" s="324"/>
    </row>
    <row r="78" spans="1:20" s="261" customFormat="1" ht="50.25" customHeight="1">
      <c r="A78" s="165">
        <v>71</v>
      </c>
      <c r="B78" s="311" t="s">
        <v>385</v>
      </c>
      <c r="C78" s="312" t="s">
        <v>552</v>
      </c>
      <c r="D78" s="255" t="s">
        <v>76</v>
      </c>
      <c r="E78" s="256">
        <v>300000</v>
      </c>
      <c r="F78" s="256"/>
      <c r="G78" s="256"/>
      <c r="H78" s="257"/>
      <c r="I78" s="286"/>
      <c r="J78" s="257"/>
      <c r="K78" s="254"/>
      <c r="L78" s="254"/>
      <c r="M78" s="254">
        <v>1</v>
      </c>
      <c r="N78" s="254"/>
      <c r="O78" s="258"/>
      <c r="P78" s="259"/>
      <c r="Q78" s="259"/>
      <c r="R78" s="259"/>
      <c r="S78" s="260"/>
      <c r="T78" s="313"/>
    </row>
    <row r="79" spans="1:20" s="325" customFormat="1" ht="50.25" customHeight="1">
      <c r="A79" s="165">
        <v>72</v>
      </c>
      <c r="B79" s="314" t="s">
        <v>385</v>
      </c>
      <c r="C79" s="315" t="s">
        <v>384</v>
      </c>
      <c r="D79" s="316" t="s">
        <v>77</v>
      </c>
      <c r="E79" s="317">
        <v>300000</v>
      </c>
      <c r="F79" s="317"/>
      <c r="G79" s="317"/>
      <c r="H79" s="318"/>
      <c r="I79" s="319"/>
      <c r="J79" s="318"/>
      <c r="K79" s="320"/>
      <c r="L79" s="320"/>
      <c r="M79" s="320"/>
      <c r="N79" s="320"/>
      <c r="O79" s="321"/>
      <c r="P79" s="322">
        <v>1</v>
      </c>
      <c r="Q79" s="322"/>
      <c r="R79" s="322"/>
      <c r="S79" s="323">
        <v>130000</v>
      </c>
      <c r="T79" s="324"/>
    </row>
    <row r="80" spans="1:20" s="325" customFormat="1" ht="50.25" customHeight="1">
      <c r="A80" s="165">
        <v>73</v>
      </c>
      <c r="B80" s="314" t="s">
        <v>385</v>
      </c>
      <c r="C80" s="315" t="s">
        <v>434</v>
      </c>
      <c r="D80" s="316" t="s">
        <v>78</v>
      </c>
      <c r="E80" s="317">
        <v>300000</v>
      </c>
      <c r="F80" s="317"/>
      <c r="G80" s="317"/>
      <c r="H80" s="318"/>
      <c r="I80" s="319"/>
      <c r="J80" s="318"/>
      <c r="K80" s="320"/>
      <c r="L80" s="320"/>
      <c r="M80" s="320"/>
      <c r="N80" s="320"/>
      <c r="O80" s="321">
        <v>1</v>
      </c>
      <c r="P80" s="322"/>
      <c r="Q80" s="322"/>
      <c r="R80" s="322"/>
      <c r="S80" s="323">
        <v>50000</v>
      </c>
      <c r="T80" s="324"/>
    </row>
    <row r="81" spans="1:20" s="325" customFormat="1" ht="50.25" customHeight="1">
      <c r="A81" s="165">
        <v>74</v>
      </c>
      <c r="B81" s="314" t="s">
        <v>385</v>
      </c>
      <c r="C81" s="315" t="s">
        <v>361</v>
      </c>
      <c r="D81" s="316" t="s">
        <v>79</v>
      </c>
      <c r="E81" s="317">
        <v>300000</v>
      </c>
      <c r="F81" s="317"/>
      <c r="G81" s="317"/>
      <c r="H81" s="318"/>
      <c r="I81" s="319"/>
      <c r="J81" s="318"/>
      <c r="K81" s="320"/>
      <c r="L81" s="320"/>
      <c r="M81" s="320"/>
      <c r="N81" s="320"/>
      <c r="O81" s="321"/>
      <c r="P81" s="322">
        <v>1</v>
      </c>
      <c r="Q81" s="322"/>
      <c r="R81" s="322"/>
      <c r="S81" s="323">
        <v>130000</v>
      </c>
      <c r="T81" s="324"/>
    </row>
    <row r="82" spans="1:20" s="325" customFormat="1" ht="50.25" customHeight="1">
      <c r="A82" s="165">
        <v>75</v>
      </c>
      <c r="B82" s="314" t="s">
        <v>385</v>
      </c>
      <c r="C82" s="315" t="s">
        <v>362</v>
      </c>
      <c r="D82" s="316" t="s">
        <v>80</v>
      </c>
      <c r="E82" s="317">
        <v>300000</v>
      </c>
      <c r="F82" s="317"/>
      <c r="G82" s="317"/>
      <c r="H82" s="318"/>
      <c r="I82" s="319"/>
      <c r="J82" s="318"/>
      <c r="K82" s="320"/>
      <c r="L82" s="320"/>
      <c r="M82" s="320"/>
      <c r="N82" s="320"/>
      <c r="O82" s="321">
        <v>1</v>
      </c>
      <c r="P82" s="322"/>
      <c r="Q82" s="322"/>
      <c r="R82" s="322"/>
      <c r="S82" s="323">
        <v>50000</v>
      </c>
      <c r="T82" s="324"/>
    </row>
    <row r="83" spans="1:20" s="325" customFormat="1" ht="50.25" customHeight="1">
      <c r="A83" s="165">
        <v>76</v>
      </c>
      <c r="B83" s="314" t="s">
        <v>385</v>
      </c>
      <c r="C83" s="315" t="s">
        <v>363</v>
      </c>
      <c r="D83" s="316" t="s">
        <v>81</v>
      </c>
      <c r="E83" s="317">
        <v>300000</v>
      </c>
      <c r="F83" s="317"/>
      <c r="G83" s="317"/>
      <c r="H83" s="318"/>
      <c r="I83" s="319"/>
      <c r="J83" s="318"/>
      <c r="K83" s="320"/>
      <c r="L83" s="320"/>
      <c r="M83" s="320"/>
      <c r="N83" s="320"/>
      <c r="O83" s="321"/>
      <c r="P83" s="322"/>
      <c r="Q83" s="322">
        <v>1</v>
      </c>
      <c r="R83" s="322"/>
      <c r="S83" s="323">
        <v>220000</v>
      </c>
      <c r="T83" s="324"/>
    </row>
    <row r="84" spans="1:20" s="261" customFormat="1" ht="50.25" customHeight="1">
      <c r="A84" s="165">
        <v>77</v>
      </c>
      <c r="B84" s="311" t="s">
        <v>385</v>
      </c>
      <c r="C84" s="312" t="s">
        <v>554</v>
      </c>
      <c r="D84" s="255" t="s">
        <v>82</v>
      </c>
      <c r="E84" s="256">
        <v>300000</v>
      </c>
      <c r="F84" s="256"/>
      <c r="G84" s="256"/>
      <c r="H84" s="257"/>
      <c r="I84" s="286"/>
      <c r="J84" s="257"/>
      <c r="K84" s="254"/>
      <c r="L84" s="254"/>
      <c r="M84" s="254"/>
      <c r="N84" s="254"/>
      <c r="O84" s="258">
        <v>1</v>
      </c>
      <c r="P84" s="259"/>
      <c r="Q84" s="259"/>
      <c r="R84" s="259"/>
      <c r="S84" s="260">
        <v>50000</v>
      </c>
      <c r="T84" s="313"/>
    </row>
    <row r="85" spans="1:20" s="325" customFormat="1" ht="50.25" customHeight="1">
      <c r="A85" s="165">
        <v>78</v>
      </c>
      <c r="B85" s="314" t="s">
        <v>385</v>
      </c>
      <c r="C85" s="315" t="s">
        <v>360</v>
      </c>
      <c r="D85" s="316" t="s">
        <v>83</v>
      </c>
      <c r="E85" s="317">
        <v>300000</v>
      </c>
      <c r="F85" s="317"/>
      <c r="G85" s="317"/>
      <c r="H85" s="318"/>
      <c r="I85" s="319"/>
      <c r="J85" s="318"/>
      <c r="K85" s="320"/>
      <c r="L85" s="320"/>
      <c r="M85" s="320"/>
      <c r="N85" s="320"/>
      <c r="O85" s="321">
        <v>1</v>
      </c>
      <c r="P85" s="322"/>
      <c r="Q85" s="322"/>
      <c r="R85" s="322"/>
      <c r="S85" s="323">
        <v>50000</v>
      </c>
      <c r="T85" s="324"/>
    </row>
    <row r="86" spans="1:20" s="325" customFormat="1" ht="50.25" customHeight="1">
      <c r="A86" s="165">
        <v>79</v>
      </c>
      <c r="B86" s="314" t="s">
        <v>385</v>
      </c>
      <c r="C86" s="315" t="s">
        <v>352</v>
      </c>
      <c r="D86" s="316" t="s">
        <v>84</v>
      </c>
      <c r="E86" s="317">
        <v>300000</v>
      </c>
      <c r="F86" s="317"/>
      <c r="G86" s="317"/>
      <c r="H86" s="318"/>
      <c r="I86" s="319"/>
      <c r="J86" s="318"/>
      <c r="K86" s="320"/>
      <c r="L86" s="320"/>
      <c r="M86" s="320"/>
      <c r="N86" s="320"/>
      <c r="O86" s="321">
        <v>1</v>
      </c>
      <c r="P86" s="322"/>
      <c r="Q86" s="322"/>
      <c r="R86" s="322"/>
      <c r="S86" s="323">
        <v>50000</v>
      </c>
      <c r="T86" s="324"/>
    </row>
    <row r="87" spans="1:20" s="325" customFormat="1" ht="50.25" customHeight="1">
      <c r="A87" s="165">
        <v>80</v>
      </c>
      <c r="B87" s="314" t="s">
        <v>385</v>
      </c>
      <c r="C87" s="315" t="s">
        <v>408</v>
      </c>
      <c r="D87" s="316" t="s">
        <v>85</v>
      </c>
      <c r="E87" s="317">
        <v>300000</v>
      </c>
      <c r="F87" s="317"/>
      <c r="G87" s="317"/>
      <c r="H87" s="318"/>
      <c r="I87" s="319"/>
      <c r="J87" s="318"/>
      <c r="K87" s="320"/>
      <c r="L87" s="320"/>
      <c r="M87" s="320">
        <v>1</v>
      </c>
      <c r="N87" s="320"/>
      <c r="O87" s="321"/>
      <c r="P87" s="322"/>
      <c r="Q87" s="322"/>
      <c r="R87" s="322"/>
      <c r="S87" s="323"/>
      <c r="T87" s="324"/>
    </row>
    <row r="88" spans="1:20" s="325" customFormat="1" ht="50.25" customHeight="1">
      <c r="A88" s="165">
        <v>81</v>
      </c>
      <c r="B88" s="314" t="s">
        <v>385</v>
      </c>
      <c r="C88" s="315" t="s">
        <v>353</v>
      </c>
      <c r="D88" s="316" t="s">
        <v>86</v>
      </c>
      <c r="E88" s="317">
        <v>300000</v>
      </c>
      <c r="F88" s="317"/>
      <c r="G88" s="317"/>
      <c r="H88" s="318"/>
      <c r="I88" s="319"/>
      <c r="J88" s="318"/>
      <c r="K88" s="320"/>
      <c r="L88" s="320"/>
      <c r="M88" s="320"/>
      <c r="N88" s="320"/>
      <c r="O88" s="321">
        <v>1</v>
      </c>
      <c r="P88" s="322"/>
      <c r="Q88" s="322"/>
      <c r="R88" s="322"/>
      <c r="S88" s="323">
        <v>50000</v>
      </c>
      <c r="T88" s="324"/>
    </row>
    <row r="89" spans="1:20" s="325" customFormat="1" ht="50.25" customHeight="1">
      <c r="A89" s="165">
        <v>82</v>
      </c>
      <c r="B89" s="314" t="s">
        <v>385</v>
      </c>
      <c r="C89" s="315" t="s">
        <v>409</v>
      </c>
      <c r="D89" s="316" t="s">
        <v>87</v>
      </c>
      <c r="E89" s="317">
        <v>300000</v>
      </c>
      <c r="F89" s="317"/>
      <c r="G89" s="317"/>
      <c r="H89" s="318"/>
      <c r="I89" s="319"/>
      <c r="J89" s="318"/>
      <c r="K89" s="320"/>
      <c r="L89" s="320"/>
      <c r="M89" s="320"/>
      <c r="N89" s="320"/>
      <c r="O89" s="321">
        <v>1</v>
      </c>
      <c r="P89" s="322"/>
      <c r="Q89" s="322"/>
      <c r="R89" s="322"/>
      <c r="S89" s="323">
        <v>50000</v>
      </c>
      <c r="T89" s="324"/>
    </row>
    <row r="90" spans="1:20" s="325" customFormat="1" ht="50.25" customHeight="1">
      <c r="A90" s="165">
        <v>83</v>
      </c>
      <c r="B90" s="314" t="s">
        <v>385</v>
      </c>
      <c r="C90" s="315" t="s">
        <v>354</v>
      </c>
      <c r="D90" s="316" t="s">
        <v>88</v>
      </c>
      <c r="E90" s="317">
        <v>300000</v>
      </c>
      <c r="F90" s="317"/>
      <c r="G90" s="317"/>
      <c r="H90" s="318"/>
      <c r="I90" s="319"/>
      <c r="J90" s="318"/>
      <c r="K90" s="320"/>
      <c r="L90" s="320"/>
      <c r="M90" s="320"/>
      <c r="N90" s="320"/>
      <c r="O90" s="321"/>
      <c r="P90" s="322"/>
      <c r="Q90" s="322"/>
      <c r="R90" s="322">
        <v>1</v>
      </c>
      <c r="S90" s="323">
        <v>300000</v>
      </c>
      <c r="T90" s="324"/>
    </row>
    <row r="91" spans="1:20" s="261" customFormat="1" ht="50.25" customHeight="1">
      <c r="A91" s="165">
        <v>84</v>
      </c>
      <c r="B91" s="311" t="s">
        <v>385</v>
      </c>
      <c r="C91" s="312" t="s">
        <v>556</v>
      </c>
      <c r="D91" s="255" t="s">
        <v>89</v>
      </c>
      <c r="E91" s="256">
        <v>300000</v>
      </c>
      <c r="F91" s="256"/>
      <c r="G91" s="256"/>
      <c r="H91" s="257"/>
      <c r="I91" s="286"/>
      <c r="J91" s="257"/>
      <c r="K91" s="254"/>
      <c r="L91" s="254"/>
      <c r="M91" s="254"/>
      <c r="N91" s="254"/>
      <c r="O91" s="258">
        <v>1</v>
      </c>
      <c r="P91" s="259"/>
      <c r="Q91" s="259"/>
      <c r="R91" s="259"/>
      <c r="S91" s="260">
        <v>50000</v>
      </c>
      <c r="T91" s="313"/>
    </row>
    <row r="92" spans="1:20" s="325" customFormat="1" ht="50.25" customHeight="1">
      <c r="A92" s="165">
        <v>85</v>
      </c>
      <c r="B92" s="314" t="s">
        <v>385</v>
      </c>
      <c r="C92" s="315" t="s">
        <v>359</v>
      </c>
      <c r="D92" s="316" t="s">
        <v>90</v>
      </c>
      <c r="E92" s="317">
        <v>300000</v>
      </c>
      <c r="F92" s="317"/>
      <c r="G92" s="317"/>
      <c r="H92" s="318"/>
      <c r="I92" s="319"/>
      <c r="J92" s="318"/>
      <c r="K92" s="320"/>
      <c r="L92" s="320"/>
      <c r="M92" s="320"/>
      <c r="N92" s="320"/>
      <c r="O92" s="321">
        <v>1</v>
      </c>
      <c r="P92" s="322"/>
      <c r="Q92" s="322"/>
      <c r="R92" s="322"/>
      <c r="S92" s="323">
        <v>50000</v>
      </c>
      <c r="T92" s="324"/>
    </row>
    <row r="93" spans="1:20" s="325" customFormat="1" ht="50.25" customHeight="1">
      <c r="A93" s="165">
        <v>86</v>
      </c>
      <c r="B93" s="314" t="s">
        <v>385</v>
      </c>
      <c r="C93" s="315" t="s">
        <v>365</v>
      </c>
      <c r="D93" s="316" t="s">
        <v>91</v>
      </c>
      <c r="E93" s="317">
        <v>300000</v>
      </c>
      <c r="F93" s="317"/>
      <c r="G93" s="317"/>
      <c r="H93" s="318"/>
      <c r="I93" s="319"/>
      <c r="J93" s="318"/>
      <c r="K93" s="320"/>
      <c r="L93" s="320"/>
      <c r="M93" s="320"/>
      <c r="N93" s="320"/>
      <c r="O93" s="321"/>
      <c r="P93" s="322"/>
      <c r="Q93" s="322">
        <v>1</v>
      </c>
      <c r="R93" s="322"/>
      <c r="S93" s="323">
        <v>220000</v>
      </c>
      <c r="T93" s="324"/>
    </row>
    <row r="94" spans="1:20" s="325" customFormat="1" ht="50.25" customHeight="1">
      <c r="A94" s="165">
        <v>87</v>
      </c>
      <c r="B94" s="314" t="s">
        <v>385</v>
      </c>
      <c r="C94" s="315" t="s">
        <v>358</v>
      </c>
      <c r="D94" s="316" t="s">
        <v>92</v>
      </c>
      <c r="E94" s="317">
        <v>300000</v>
      </c>
      <c r="F94" s="317"/>
      <c r="G94" s="317"/>
      <c r="H94" s="318"/>
      <c r="I94" s="319"/>
      <c r="J94" s="318"/>
      <c r="K94" s="320"/>
      <c r="L94" s="320"/>
      <c r="M94" s="320"/>
      <c r="N94" s="320"/>
      <c r="O94" s="321">
        <v>1</v>
      </c>
      <c r="P94" s="322"/>
      <c r="Q94" s="322"/>
      <c r="R94" s="322"/>
      <c r="S94" s="323">
        <v>50000</v>
      </c>
      <c r="T94" s="324"/>
    </row>
    <row r="95" spans="1:20" s="325" customFormat="1" ht="50.25" customHeight="1">
      <c r="A95" s="165">
        <v>88</v>
      </c>
      <c r="B95" s="314" t="s">
        <v>385</v>
      </c>
      <c r="C95" s="315" t="s">
        <v>364</v>
      </c>
      <c r="D95" s="316" t="s">
        <v>93</v>
      </c>
      <c r="E95" s="317">
        <v>300000</v>
      </c>
      <c r="F95" s="317"/>
      <c r="G95" s="317"/>
      <c r="H95" s="318"/>
      <c r="I95" s="319"/>
      <c r="J95" s="318"/>
      <c r="K95" s="320"/>
      <c r="L95" s="320"/>
      <c r="M95" s="320"/>
      <c r="N95" s="320"/>
      <c r="O95" s="321">
        <v>1</v>
      </c>
      <c r="P95" s="322"/>
      <c r="Q95" s="322"/>
      <c r="R95" s="322"/>
      <c r="S95" s="323">
        <v>50000</v>
      </c>
      <c r="T95" s="324"/>
    </row>
    <row r="96" spans="1:20" s="325" customFormat="1" ht="50.25" customHeight="1">
      <c r="A96" s="165">
        <v>89</v>
      </c>
      <c r="B96" s="314" t="s">
        <v>385</v>
      </c>
      <c r="C96" s="315" t="s">
        <v>355</v>
      </c>
      <c r="D96" s="316" t="s">
        <v>94</v>
      </c>
      <c r="E96" s="317">
        <v>300000</v>
      </c>
      <c r="F96" s="317"/>
      <c r="G96" s="317"/>
      <c r="H96" s="318"/>
      <c r="I96" s="319"/>
      <c r="J96" s="318"/>
      <c r="K96" s="320"/>
      <c r="L96" s="320"/>
      <c r="M96" s="320"/>
      <c r="N96" s="320"/>
      <c r="O96" s="321">
        <v>1</v>
      </c>
      <c r="P96" s="322"/>
      <c r="Q96" s="322"/>
      <c r="R96" s="322"/>
      <c r="S96" s="323">
        <v>50000</v>
      </c>
      <c r="T96" s="324"/>
    </row>
    <row r="97" spans="1:20" s="325" customFormat="1" ht="50.25" customHeight="1">
      <c r="A97" s="165">
        <v>90</v>
      </c>
      <c r="B97" s="314" t="s">
        <v>385</v>
      </c>
      <c r="C97" s="315" t="s">
        <v>410</v>
      </c>
      <c r="D97" s="320" t="s">
        <v>95</v>
      </c>
      <c r="E97" s="317">
        <v>300000</v>
      </c>
      <c r="F97" s="317"/>
      <c r="G97" s="317"/>
      <c r="H97" s="318"/>
      <c r="I97" s="319"/>
      <c r="J97" s="318"/>
      <c r="K97" s="320"/>
      <c r="L97" s="320"/>
      <c r="M97" s="320">
        <v>1</v>
      </c>
      <c r="N97" s="320"/>
      <c r="O97" s="321"/>
      <c r="P97" s="322"/>
      <c r="Q97" s="322"/>
      <c r="R97" s="322"/>
      <c r="S97" s="323"/>
      <c r="T97" s="324"/>
    </row>
    <row r="98" spans="1:20" s="325" customFormat="1" ht="50.25" customHeight="1">
      <c r="A98" s="165">
        <v>91</v>
      </c>
      <c r="B98" s="314" t="s">
        <v>385</v>
      </c>
      <c r="C98" s="315" t="s">
        <v>412</v>
      </c>
      <c r="D98" s="320" t="s">
        <v>96</v>
      </c>
      <c r="E98" s="317">
        <v>300000</v>
      </c>
      <c r="F98" s="317"/>
      <c r="G98" s="317"/>
      <c r="H98" s="318"/>
      <c r="I98" s="319"/>
      <c r="J98" s="318"/>
      <c r="K98" s="320"/>
      <c r="L98" s="320"/>
      <c r="M98" s="320"/>
      <c r="N98" s="320"/>
      <c r="O98" s="321"/>
      <c r="P98" s="322">
        <v>1</v>
      </c>
      <c r="Q98" s="322"/>
      <c r="R98" s="322"/>
      <c r="S98" s="323">
        <v>130000</v>
      </c>
      <c r="T98" s="324"/>
    </row>
    <row r="99" spans="1:20" s="325" customFormat="1" ht="50.25" customHeight="1">
      <c r="A99" s="165">
        <v>92</v>
      </c>
      <c r="B99" s="314" t="s">
        <v>385</v>
      </c>
      <c r="C99" s="315" t="s">
        <v>559</v>
      </c>
      <c r="D99" s="320" t="s">
        <v>98</v>
      </c>
      <c r="E99" s="317">
        <v>300000</v>
      </c>
      <c r="F99" s="317"/>
      <c r="G99" s="317"/>
      <c r="H99" s="318"/>
      <c r="I99" s="319"/>
      <c r="J99" s="318"/>
      <c r="K99" s="320"/>
      <c r="L99" s="320"/>
      <c r="M99" s="320">
        <v>1</v>
      </c>
      <c r="N99" s="320"/>
      <c r="O99" s="321"/>
      <c r="P99" s="322"/>
      <c r="Q99" s="322"/>
      <c r="R99" s="322"/>
      <c r="S99" s="323"/>
      <c r="T99" s="324"/>
    </row>
    <row r="100" spans="1:20" s="325" customFormat="1" ht="50.25" customHeight="1">
      <c r="A100" s="165">
        <v>93</v>
      </c>
      <c r="B100" s="314" t="s">
        <v>385</v>
      </c>
      <c r="C100" s="315" t="s">
        <v>411</v>
      </c>
      <c r="D100" s="320" t="s">
        <v>97</v>
      </c>
      <c r="E100" s="317">
        <v>300000</v>
      </c>
      <c r="F100" s="317"/>
      <c r="G100" s="317"/>
      <c r="H100" s="318"/>
      <c r="I100" s="319"/>
      <c r="J100" s="318"/>
      <c r="K100" s="320"/>
      <c r="L100" s="320"/>
      <c r="M100" s="320">
        <v>1</v>
      </c>
      <c r="N100" s="320"/>
      <c r="O100" s="321"/>
      <c r="P100" s="322"/>
      <c r="Q100" s="322"/>
      <c r="R100" s="322"/>
      <c r="S100" s="323"/>
      <c r="T100" s="324"/>
    </row>
    <row r="101" spans="1:20" s="325" customFormat="1" ht="50.25" customHeight="1">
      <c r="A101" s="165">
        <v>94</v>
      </c>
      <c r="B101" s="314" t="s">
        <v>385</v>
      </c>
      <c r="C101" s="315" t="s">
        <v>356</v>
      </c>
      <c r="D101" s="320" t="s">
        <v>99</v>
      </c>
      <c r="E101" s="317">
        <v>300000</v>
      </c>
      <c r="F101" s="317"/>
      <c r="G101" s="317"/>
      <c r="H101" s="318"/>
      <c r="I101" s="319"/>
      <c r="J101" s="318"/>
      <c r="K101" s="320"/>
      <c r="L101" s="320"/>
      <c r="M101" s="320">
        <v>1</v>
      </c>
      <c r="N101" s="320"/>
      <c r="O101" s="321"/>
      <c r="P101" s="322"/>
      <c r="Q101" s="322"/>
      <c r="R101" s="322"/>
      <c r="S101" s="323"/>
      <c r="T101" s="324"/>
    </row>
    <row r="102" spans="1:20" s="325" customFormat="1" ht="50.25" customHeight="1">
      <c r="A102" s="165">
        <v>95</v>
      </c>
      <c r="B102" s="314" t="s">
        <v>385</v>
      </c>
      <c r="C102" s="315" t="s">
        <v>431</v>
      </c>
      <c r="D102" s="320" t="s">
        <v>100</v>
      </c>
      <c r="E102" s="317">
        <v>300000</v>
      </c>
      <c r="F102" s="317"/>
      <c r="G102" s="317"/>
      <c r="H102" s="318"/>
      <c r="I102" s="319"/>
      <c r="J102" s="318"/>
      <c r="K102" s="320"/>
      <c r="L102" s="320"/>
      <c r="M102" s="320"/>
      <c r="N102" s="320"/>
      <c r="O102" s="321"/>
      <c r="P102" s="322"/>
      <c r="Q102" s="322">
        <v>1</v>
      </c>
      <c r="R102" s="322"/>
      <c r="S102" s="323">
        <v>220000</v>
      </c>
      <c r="T102" s="324"/>
    </row>
    <row r="103" spans="1:20" s="325" customFormat="1" ht="50.25" customHeight="1">
      <c r="A103" s="165">
        <v>96</v>
      </c>
      <c r="B103" s="314" t="s">
        <v>385</v>
      </c>
      <c r="C103" s="315" t="s">
        <v>357</v>
      </c>
      <c r="D103" s="320" t="s">
        <v>101</v>
      </c>
      <c r="E103" s="317">
        <v>300000</v>
      </c>
      <c r="F103" s="317"/>
      <c r="G103" s="317"/>
      <c r="H103" s="318"/>
      <c r="I103" s="319"/>
      <c r="J103" s="318"/>
      <c r="K103" s="320"/>
      <c r="L103" s="320"/>
      <c r="M103" s="320"/>
      <c r="N103" s="320"/>
      <c r="O103" s="321">
        <v>1</v>
      </c>
      <c r="P103" s="322"/>
      <c r="Q103" s="322"/>
      <c r="R103" s="322"/>
      <c r="S103" s="323">
        <v>50000</v>
      </c>
      <c r="T103" s="324"/>
    </row>
    <row r="104" spans="1:20" s="325" customFormat="1" ht="50.25" customHeight="1">
      <c r="A104" s="165">
        <v>97</v>
      </c>
      <c r="B104" s="314" t="s">
        <v>385</v>
      </c>
      <c r="C104" s="315" t="s">
        <v>435</v>
      </c>
      <c r="D104" s="320" t="s">
        <v>102</v>
      </c>
      <c r="E104" s="317">
        <v>300000</v>
      </c>
      <c r="F104" s="317"/>
      <c r="G104" s="317"/>
      <c r="H104" s="318"/>
      <c r="I104" s="319"/>
      <c r="J104" s="318"/>
      <c r="K104" s="320"/>
      <c r="L104" s="320"/>
      <c r="M104" s="320">
        <v>1</v>
      </c>
      <c r="N104" s="320"/>
      <c r="O104" s="321"/>
      <c r="P104" s="322"/>
      <c r="Q104" s="322"/>
      <c r="R104" s="322"/>
      <c r="S104" s="323"/>
      <c r="T104" s="324"/>
    </row>
    <row r="105" spans="1:20" s="231" customFormat="1" ht="50.25" customHeight="1">
      <c r="A105" s="165">
        <v>98</v>
      </c>
      <c r="B105" s="222" t="s">
        <v>386</v>
      </c>
      <c r="C105" s="232" t="s">
        <v>575</v>
      </c>
      <c r="D105" s="223" t="s">
        <v>74</v>
      </c>
      <c r="E105" s="224">
        <v>300000</v>
      </c>
      <c r="F105" s="224"/>
      <c r="G105" s="224"/>
      <c r="H105" s="225"/>
      <c r="I105" s="226"/>
      <c r="J105" s="225"/>
      <c r="K105" s="227"/>
      <c r="L105" s="227"/>
      <c r="M105" s="227"/>
      <c r="N105" s="227"/>
      <c r="O105" s="228">
        <v>1</v>
      </c>
      <c r="P105" s="234"/>
      <c r="Q105" s="234"/>
      <c r="R105" s="234"/>
      <c r="S105" s="229"/>
      <c r="T105" s="230"/>
    </row>
    <row r="106" spans="1:20" s="231" customFormat="1" ht="50.25" customHeight="1">
      <c r="A106" s="165">
        <v>99</v>
      </c>
      <c r="B106" s="222" t="s">
        <v>386</v>
      </c>
      <c r="C106" s="232" t="s">
        <v>562</v>
      </c>
      <c r="D106" s="223" t="s">
        <v>75</v>
      </c>
      <c r="E106" s="224">
        <v>300000</v>
      </c>
      <c r="F106" s="224"/>
      <c r="G106" s="224"/>
      <c r="H106" s="225"/>
      <c r="I106" s="226"/>
      <c r="J106" s="225"/>
      <c r="K106" s="227"/>
      <c r="L106" s="227"/>
      <c r="M106" s="227">
        <v>1</v>
      </c>
      <c r="N106" s="227"/>
      <c r="O106" s="228"/>
      <c r="P106" s="234"/>
      <c r="Q106" s="234"/>
      <c r="R106" s="234"/>
      <c r="S106" s="229"/>
      <c r="T106" s="230"/>
    </row>
    <row r="107" spans="1:20" s="261" customFormat="1" ht="50.25" customHeight="1">
      <c r="A107" s="165">
        <v>100</v>
      </c>
      <c r="B107" s="311" t="s">
        <v>386</v>
      </c>
      <c r="C107" s="326" t="s">
        <v>551</v>
      </c>
      <c r="D107" s="255" t="s">
        <v>76</v>
      </c>
      <c r="E107" s="256">
        <v>300000</v>
      </c>
      <c r="F107" s="256"/>
      <c r="G107" s="256"/>
      <c r="H107" s="257"/>
      <c r="I107" s="286"/>
      <c r="J107" s="257"/>
      <c r="K107" s="254"/>
      <c r="L107" s="254"/>
      <c r="M107" s="254">
        <v>1</v>
      </c>
      <c r="N107" s="254"/>
      <c r="O107" s="258"/>
      <c r="P107" s="259"/>
      <c r="Q107" s="259"/>
      <c r="R107" s="259"/>
      <c r="S107" s="260"/>
      <c r="T107" s="313"/>
    </row>
    <row r="108" spans="1:20" s="231" customFormat="1" ht="50.25" customHeight="1">
      <c r="A108" s="165">
        <v>101</v>
      </c>
      <c r="B108" s="222" t="s">
        <v>386</v>
      </c>
      <c r="C108" s="232" t="s">
        <v>415</v>
      </c>
      <c r="D108" s="223" t="s">
        <v>77</v>
      </c>
      <c r="E108" s="224">
        <v>300000</v>
      </c>
      <c r="F108" s="224"/>
      <c r="G108" s="224"/>
      <c r="H108" s="225"/>
      <c r="I108" s="226"/>
      <c r="J108" s="225"/>
      <c r="K108" s="227"/>
      <c r="L108" s="227"/>
      <c r="M108" s="227"/>
      <c r="N108" s="227"/>
      <c r="O108" s="228">
        <v>1</v>
      </c>
      <c r="P108" s="234"/>
      <c r="Q108" s="234"/>
      <c r="R108" s="234"/>
      <c r="S108" s="229">
        <v>50000</v>
      </c>
      <c r="T108" s="230"/>
    </row>
    <row r="109" spans="1:20" s="231" customFormat="1" ht="50.25" customHeight="1">
      <c r="A109" s="165">
        <v>102</v>
      </c>
      <c r="B109" s="222" t="s">
        <v>386</v>
      </c>
      <c r="C109" s="232" t="s">
        <v>366</v>
      </c>
      <c r="D109" s="223" t="s">
        <v>78</v>
      </c>
      <c r="E109" s="224">
        <v>300000</v>
      </c>
      <c r="F109" s="224"/>
      <c r="G109" s="224"/>
      <c r="H109" s="225"/>
      <c r="I109" s="226"/>
      <c r="J109" s="225"/>
      <c r="K109" s="227"/>
      <c r="L109" s="227"/>
      <c r="M109" s="227">
        <v>1</v>
      </c>
      <c r="N109" s="227"/>
      <c r="O109" s="228"/>
      <c r="P109" s="234"/>
      <c r="Q109" s="234"/>
      <c r="R109" s="234"/>
      <c r="S109" s="229"/>
      <c r="T109" s="230"/>
    </row>
    <row r="110" spans="1:20" s="261" customFormat="1" ht="50.25" customHeight="1">
      <c r="A110" s="165">
        <v>103</v>
      </c>
      <c r="B110" s="311" t="s">
        <v>386</v>
      </c>
      <c r="C110" s="326" t="s">
        <v>553</v>
      </c>
      <c r="D110" s="255" t="s">
        <v>79</v>
      </c>
      <c r="E110" s="256">
        <v>300000</v>
      </c>
      <c r="F110" s="256"/>
      <c r="G110" s="256"/>
      <c r="H110" s="257"/>
      <c r="I110" s="286"/>
      <c r="J110" s="257"/>
      <c r="K110" s="254"/>
      <c r="L110" s="254"/>
      <c r="M110" s="254"/>
      <c r="N110" s="254"/>
      <c r="O110" s="258">
        <v>1</v>
      </c>
      <c r="P110" s="259"/>
      <c r="Q110" s="259"/>
      <c r="R110" s="259"/>
      <c r="S110" s="260">
        <v>50000</v>
      </c>
      <c r="T110" s="313"/>
    </row>
    <row r="111" spans="1:20" s="231" customFormat="1" ht="50.25" customHeight="1">
      <c r="A111" s="165">
        <v>104</v>
      </c>
      <c r="B111" s="222" t="s">
        <v>386</v>
      </c>
      <c r="C111" s="232" t="s">
        <v>367</v>
      </c>
      <c r="D111" s="223" t="s">
        <v>80</v>
      </c>
      <c r="E111" s="224">
        <v>300000</v>
      </c>
      <c r="F111" s="224"/>
      <c r="G111" s="224"/>
      <c r="H111" s="225"/>
      <c r="I111" s="226"/>
      <c r="J111" s="225"/>
      <c r="K111" s="227"/>
      <c r="L111" s="227"/>
      <c r="M111" s="227"/>
      <c r="N111" s="227"/>
      <c r="O111" s="228">
        <v>1</v>
      </c>
      <c r="P111" s="234"/>
      <c r="Q111" s="234"/>
      <c r="R111" s="234"/>
      <c r="S111" s="229">
        <v>50000</v>
      </c>
      <c r="T111" s="230"/>
    </row>
    <row r="112" spans="1:20" s="231" customFormat="1" ht="50.25" customHeight="1">
      <c r="A112" s="165">
        <v>105</v>
      </c>
      <c r="B112" s="222" t="s">
        <v>386</v>
      </c>
      <c r="C112" s="232" t="s">
        <v>380</v>
      </c>
      <c r="D112" s="223" t="s">
        <v>81</v>
      </c>
      <c r="E112" s="224">
        <v>300000</v>
      </c>
      <c r="F112" s="224"/>
      <c r="G112" s="224"/>
      <c r="H112" s="225"/>
      <c r="I112" s="226"/>
      <c r="J112" s="225"/>
      <c r="K112" s="227"/>
      <c r="L112" s="227"/>
      <c r="M112" s="227"/>
      <c r="N112" s="227"/>
      <c r="O112" s="228"/>
      <c r="P112" s="234"/>
      <c r="Q112" s="234">
        <v>1</v>
      </c>
      <c r="R112" s="234"/>
      <c r="S112" s="229">
        <v>220000</v>
      </c>
      <c r="T112" s="230"/>
    </row>
    <row r="113" spans="1:20" s="261" customFormat="1" ht="50.25" customHeight="1">
      <c r="A113" s="165">
        <v>106</v>
      </c>
      <c r="B113" s="311" t="s">
        <v>386</v>
      </c>
      <c r="C113" s="326" t="s">
        <v>555</v>
      </c>
      <c r="D113" s="255" t="s">
        <v>82</v>
      </c>
      <c r="E113" s="256">
        <v>300000</v>
      </c>
      <c r="F113" s="256"/>
      <c r="G113" s="256"/>
      <c r="H113" s="257"/>
      <c r="I113" s="286"/>
      <c r="J113" s="257"/>
      <c r="K113" s="254"/>
      <c r="L113" s="254"/>
      <c r="M113" s="254">
        <v>1</v>
      </c>
      <c r="N113" s="254"/>
      <c r="O113" s="258"/>
      <c r="P113" s="259"/>
      <c r="Q113" s="259"/>
      <c r="R113" s="259"/>
      <c r="S113" s="260"/>
      <c r="T113" s="313"/>
    </row>
    <row r="114" spans="1:20" s="231" customFormat="1" ht="50.25" customHeight="1">
      <c r="A114" s="165">
        <v>107</v>
      </c>
      <c r="B114" s="222" t="s">
        <v>386</v>
      </c>
      <c r="C114" s="232" t="s">
        <v>381</v>
      </c>
      <c r="D114" s="223" t="s">
        <v>83</v>
      </c>
      <c r="E114" s="224">
        <v>300000</v>
      </c>
      <c r="F114" s="224"/>
      <c r="G114" s="224"/>
      <c r="H114" s="225"/>
      <c r="I114" s="226"/>
      <c r="J114" s="225"/>
      <c r="K114" s="227"/>
      <c r="L114" s="227"/>
      <c r="M114" s="227"/>
      <c r="N114" s="227"/>
      <c r="O114" s="228">
        <v>1</v>
      </c>
      <c r="P114" s="234"/>
      <c r="Q114" s="234"/>
      <c r="R114" s="234"/>
      <c r="S114" s="229">
        <v>50000</v>
      </c>
      <c r="T114" s="230"/>
    </row>
    <row r="115" spans="1:20" s="231" customFormat="1" ht="50.25" customHeight="1">
      <c r="A115" s="165">
        <v>108</v>
      </c>
      <c r="B115" s="222" t="s">
        <v>386</v>
      </c>
      <c r="C115" s="232" t="s">
        <v>368</v>
      </c>
      <c r="D115" s="223" t="s">
        <v>84</v>
      </c>
      <c r="E115" s="224">
        <v>300000</v>
      </c>
      <c r="F115" s="224"/>
      <c r="G115" s="224"/>
      <c r="H115" s="225"/>
      <c r="I115" s="226"/>
      <c r="J115" s="225"/>
      <c r="K115" s="227"/>
      <c r="L115" s="227"/>
      <c r="M115" s="227"/>
      <c r="N115" s="227"/>
      <c r="O115" s="228">
        <v>1</v>
      </c>
      <c r="P115" s="234"/>
      <c r="Q115" s="234"/>
      <c r="R115" s="234"/>
      <c r="S115" s="229">
        <v>50000</v>
      </c>
      <c r="T115" s="230"/>
    </row>
    <row r="116" spans="1:20" s="231" customFormat="1" ht="50.25" customHeight="1">
      <c r="A116" s="165">
        <v>109</v>
      </c>
      <c r="B116" s="222" t="s">
        <v>386</v>
      </c>
      <c r="C116" s="232" t="s">
        <v>369</v>
      </c>
      <c r="D116" s="223" t="s">
        <v>85</v>
      </c>
      <c r="E116" s="224">
        <v>300000</v>
      </c>
      <c r="F116" s="224"/>
      <c r="G116" s="224"/>
      <c r="H116" s="225"/>
      <c r="I116" s="226"/>
      <c r="J116" s="225"/>
      <c r="K116" s="227"/>
      <c r="L116" s="227"/>
      <c r="M116" s="227"/>
      <c r="N116" s="227"/>
      <c r="O116" s="228"/>
      <c r="P116" s="234"/>
      <c r="Q116" s="234">
        <v>1</v>
      </c>
      <c r="R116" s="234"/>
      <c r="S116" s="229">
        <v>220000</v>
      </c>
      <c r="T116" s="230"/>
    </row>
    <row r="117" spans="1:20" s="231" customFormat="1" ht="50.25" customHeight="1">
      <c r="A117" s="165">
        <v>110</v>
      </c>
      <c r="B117" s="222" t="s">
        <v>386</v>
      </c>
      <c r="C117" s="232" t="s">
        <v>382</v>
      </c>
      <c r="D117" s="223" t="s">
        <v>86</v>
      </c>
      <c r="E117" s="224">
        <v>300000</v>
      </c>
      <c r="F117" s="224"/>
      <c r="G117" s="224"/>
      <c r="H117" s="225"/>
      <c r="I117" s="226"/>
      <c r="J117" s="225"/>
      <c r="K117" s="227"/>
      <c r="L117" s="227"/>
      <c r="M117" s="227"/>
      <c r="N117" s="227"/>
      <c r="O117" s="228">
        <v>1</v>
      </c>
      <c r="P117" s="234"/>
      <c r="Q117" s="234"/>
      <c r="R117" s="234"/>
      <c r="S117" s="229">
        <v>50000</v>
      </c>
      <c r="T117" s="230"/>
    </row>
    <row r="118" spans="1:20" s="231" customFormat="1" ht="50.25" customHeight="1">
      <c r="A118" s="165">
        <v>111</v>
      </c>
      <c r="B118" s="222" t="s">
        <v>386</v>
      </c>
      <c r="C118" s="232" t="s">
        <v>414</v>
      </c>
      <c r="D118" s="223" t="s">
        <v>87</v>
      </c>
      <c r="E118" s="224">
        <v>300000</v>
      </c>
      <c r="F118" s="224"/>
      <c r="G118" s="224"/>
      <c r="H118" s="225"/>
      <c r="I118" s="226"/>
      <c r="J118" s="225"/>
      <c r="K118" s="227"/>
      <c r="L118" s="227"/>
      <c r="M118" s="227"/>
      <c r="N118" s="227"/>
      <c r="O118" s="228">
        <v>1</v>
      </c>
      <c r="P118" s="234"/>
      <c r="Q118" s="234"/>
      <c r="R118" s="234"/>
      <c r="S118" s="229">
        <v>50000</v>
      </c>
      <c r="T118" s="230"/>
    </row>
    <row r="119" spans="1:20" s="231" customFormat="1" ht="50.25" customHeight="1">
      <c r="A119" s="165">
        <v>112</v>
      </c>
      <c r="B119" s="222" t="s">
        <v>386</v>
      </c>
      <c r="C119" s="232" t="s">
        <v>370</v>
      </c>
      <c r="D119" s="223" t="s">
        <v>88</v>
      </c>
      <c r="E119" s="224">
        <v>300000</v>
      </c>
      <c r="F119" s="224"/>
      <c r="G119" s="224"/>
      <c r="H119" s="225"/>
      <c r="I119" s="226"/>
      <c r="J119" s="225"/>
      <c r="K119" s="227"/>
      <c r="L119" s="227"/>
      <c r="M119" s="227"/>
      <c r="N119" s="227"/>
      <c r="O119" s="228"/>
      <c r="P119" s="234"/>
      <c r="Q119" s="234">
        <v>1</v>
      </c>
      <c r="R119" s="234"/>
      <c r="S119" s="229">
        <v>220000</v>
      </c>
      <c r="T119" s="230"/>
    </row>
    <row r="120" spans="1:20" s="231" customFormat="1" ht="50.25" customHeight="1">
      <c r="A120" s="165">
        <v>113</v>
      </c>
      <c r="B120" s="222" t="s">
        <v>386</v>
      </c>
      <c r="C120" s="232" t="s">
        <v>371</v>
      </c>
      <c r="D120" s="223" t="s">
        <v>89</v>
      </c>
      <c r="E120" s="224">
        <v>300000</v>
      </c>
      <c r="F120" s="224"/>
      <c r="G120" s="224"/>
      <c r="H120" s="225"/>
      <c r="I120" s="226"/>
      <c r="J120" s="225"/>
      <c r="K120" s="227"/>
      <c r="L120" s="227"/>
      <c r="M120" s="227"/>
      <c r="N120" s="227"/>
      <c r="O120" s="228"/>
      <c r="P120" s="234">
        <v>1</v>
      </c>
      <c r="Q120" s="234"/>
      <c r="R120" s="234"/>
      <c r="S120" s="229">
        <v>130000</v>
      </c>
      <c r="T120" s="230"/>
    </row>
    <row r="121" spans="1:20" s="231" customFormat="1" ht="50.25" customHeight="1">
      <c r="A121" s="165">
        <v>114</v>
      </c>
      <c r="B121" s="222" t="s">
        <v>386</v>
      </c>
      <c r="C121" s="232" t="s">
        <v>383</v>
      </c>
      <c r="D121" s="223" t="s">
        <v>90</v>
      </c>
      <c r="E121" s="224">
        <v>300000</v>
      </c>
      <c r="F121" s="224"/>
      <c r="G121" s="224"/>
      <c r="H121" s="225"/>
      <c r="I121" s="226"/>
      <c r="J121" s="225"/>
      <c r="K121" s="227"/>
      <c r="L121" s="227"/>
      <c r="M121" s="227">
        <v>1</v>
      </c>
      <c r="N121" s="227"/>
      <c r="O121" s="228"/>
      <c r="P121" s="234"/>
      <c r="Q121" s="234"/>
      <c r="R121" s="234"/>
      <c r="S121" s="229">
        <v>50000</v>
      </c>
      <c r="T121" s="230"/>
    </row>
    <row r="122" spans="1:20" s="231" customFormat="1" ht="50.25" customHeight="1">
      <c r="A122" s="165">
        <v>115</v>
      </c>
      <c r="B122" s="222" t="s">
        <v>386</v>
      </c>
      <c r="C122" s="232" t="s">
        <v>372</v>
      </c>
      <c r="D122" s="223" t="s">
        <v>91</v>
      </c>
      <c r="E122" s="224">
        <v>300000</v>
      </c>
      <c r="F122" s="224"/>
      <c r="G122" s="224"/>
      <c r="H122" s="225"/>
      <c r="I122" s="226"/>
      <c r="J122" s="225"/>
      <c r="K122" s="227"/>
      <c r="L122" s="227"/>
      <c r="M122" s="227"/>
      <c r="N122" s="227"/>
      <c r="O122" s="228"/>
      <c r="P122" s="234">
        <v>1</v>
      </c>
      <c r="Q122" s="234"/>
      <c r="R122" s="234"/>
      <c r="S122" s="229">
        <v>130000</v>
      </c>
      <c r="T122" s="230"/>
    </row>
    <row r="123" spans="1:20" s="231" customFormat="1" ht="50.25" customHeight="1">
      <c r="A123" s="165">
        <v>116</v>
      </c>
      <c r="B123" s="222" t="s">
        <v>386</v>
      </c>
      <c r="C123" s="232" t="s">
        <v>373</v>
      </c>
      <c r="D123" s="223" t="s">
        <v>92</v>
      </c>
      <c r="E123" s="224">
        <v>300000</v>
      </c>
      <c r="F123" s="224"/>
      <c r="G123" s="224"/>
      <c r="H123" s="225"/>
      <c r="I123" s="226"/>
      <c r="J123" s="225"/>
      <c r="K123" s="227"/>
      <c r="L123" s="227"/>
      <c r="M123" s="227"/>
      <c r="N123" s="227"/>
      <c r="O123" s="228"/>
      <c r="P123" s="234">
        <v>1</v>
      </c>
      <c r="Q123" s="234"/>
      <c r="R123" s="234"/>
      <c r="S123" s="229">
        <v>130000</v>
      </c>
      <c r="T123" s="230"/>
    </row>
    <row r="124" spans="1:20" s="261" customFormat="1" ht="50.25" customHeight="1">
      <c r="A124" s="165">
        <v>117</v>
      </c>
      <c r="B124" s="311" t="s">
        <v>386</v>
      </c>
      <c r="C124" s="326" t="s">
        <v>557</v>
      </c>
      <c r="D124" s="255" t="s">
        <v>93</v>
      </c>
      <c r="E124" s="256">
        <v>300000</v>
      </c>
      <c r="F124" s="256"/>
      <c r="G124" s="256"/>
      <c r="H124" s="257"/>
      <c r="I124" s="286"/>
      <c r="J124" s="257"/>
      <c r="K124" s="254"/>
      <c r="L124" s="254"/>
      <c r="M124" s="254"/>
      <c r="N124" s="254">
        <v>1</v>
      </c>
      <c r="O124" s="258"/>
      <c r="P124" s="259"/>
      <c r="Q124" s="259"/>
      <c r="R124" s="259"/>
      <c r="S124" s="260"/>
      <c r="T124" s="313"/>
    </row>
    <row r="125" spans="1:20" s="231" customFormat="1" ht="50.25" customHeight="1">
      <c r="A125" s="165">
        <v>118</v>
      </c>
      <c r="B125" s="222" t="s">
        <v>386</v>
      </c>
      <c r="C125" s="232" t="s">
        <v>413</v>
      </c>
      <c r="D125" s="223" t="s">
        <v>94</v>
      </c>
      <c r="E125" s="224">
        <v>300000</v>
      </c>
      <c r="F125" s="224"/>
      <c r="G125" s="224"/>
      <c r="H125" s="225"/>
      <c r="I125" s="226"/>
      <c r="J125" s="225"/>
      <c r="K125" s="227"/>
      <c r="L125" s="227"/>
      <c r="M125" s="227"/>
      <c r="N125" s="227">
        <v>1</v>
      </c>
      <c r="O125" s="228"/>
      <c r="P125" s="234"/>
      <c r="Q125" s="234"/>
      <c r="R125" s="234"/>
      <c r="S125" s="229"/>
      <c r="T125" s="230"/>
    </row>
    <row r="126" spans="1:20" s="231" customFormat="1" ht="50.25" customHeight="1">
      <c r="A126" s="165">
        <v>119</v>
      </c>
      <c r="B126" s="222" t="s">
        <v>386</v>
      </c>
      <c r="C126" s="232" t="s">
        <v>374</v>
      </c>
      <c r="D126" s="227" t="s">
        <v>95</v>
      </c>
      <c r="E126" s="224">
        <v>300000</v>
      </c>
      <c r="F126" s="224"/>
      <c r="G126" s="224"/>
      <c r="H126" s="225"/>
      <c r="I126" s="226"/>
      <c r="J126" s="225"/>
      <c r="K126" s="227"/>
      <c r="L126" s="227"/>
      <c r="M126" s="227"/>
      <c r="N126" s="227"/>
      <c r="O126" s="228"/>
      <c r="P126" s="234"/>
      <c r="Q126" s="234">
        <v>1</v>
      </c>
      <c r="R126" s="234"/>
      <c r="S126" s="229">
        <v>220000</v>
      </c>
      <c r="T126" s="230"/>
    </row>
    <row r="127" spans="1:20" s="261" customFormat="1" ht="50.25" customHeight="1">
      <c r="A127" s="165">
        <v>120</v>
      </c>
      <c r="B127" s="311" t="s">
        <v>386</v>
      </c>
      <c r="C127" s="326" t="s">
        <v>558</v>
      </c>
      <c r="D127" s="254" t="s">
        <v>96</v>
      </c>
      <c r="E127" s="256">
        <v>300000</v>
      </c>
      <c r="F127" s="256"/>
      <c r="G127" s="256"/>
      <c r="H127" s="257"/>
      <c r="I127" s="286"/>
      <c r="J127" s="257"/>
      <c r="K127" s="254"/>
      <c r="L127" s="254"/>
      <c r="M127" s="254">
        <v>1</v>
      </c>
      <c r="N127" s="254"/>
      <c r="O127" s="258"/>
      <c r="P127" s="259"/>
      <c r="Q127" s="259"/>
      <c r="R127" s="259"/>
      <c r="S127" s="260"/>
      <c r="T127" s="313"/>
    </row>
    <row r="128" spans="1:20" s="231" customFormat="1" ht="50.25" customHeight="1">
      <c r="A128" s="165">
        <v>121</v>
      </c>
      <c r="B128" s="222" t="s">
        <v>386</v>
      </c>
      <c r="C128" s="232" t="s">
        <v>375</v>
      </c>
      <c r="D128" s="227" t="s">
        <v>98</v>
      </c>
      <c r="E128" s="224">
        <v>300000</v>
      </c>
      <c r="F128" s="224"/>
      <c r="G128" s="224"/>
      <c r="H128" s="225"/>
      <c r="I128" s="226"/>
      <c r="J128" s="225"/>
      <c r="K128" s="227"/>
      <c r="L128" s="227"/>
      <c r="M128" s="227"/>
      <c r="N128" s="227"/>
      <c r="O128" s="228"/>
      <c r="P128" s="234"/>
      <c r="Q128" s="234">
        <v>1</v>
      </c>
      <c r="R128" s="234"/>
      <c r="S128" s="229">
        <v>220000</v>
      </c>
      <c r="T128" s="230"/>
    </row>
    <row r="129" spans="1:20" s="231" customFormat="1" ht="50.25" customHeight="1">
      <c r="A129" s="165">
        <v>122</v>
      </c>
      <c r="B129" s="222" t="s">
        <v>386</v>
      </c>
      <c r="C129" s="232" t="s">
        <v>432</v>
      </c>
      <c r="D129" s="227" t="s">
        <v>97</v>
      </c>
      <c r="E129" s="224">
        <v>300000</v>
      </c>
      <c r="F129" s="224"/>
      <c r="G129" s="224"/>
      <c r="H129" s="225"/>
      <c r="I129" s="226"/>
      <c r="J129" s="225"/>
      <c r="K129" s="227"/>
      <c r="L129" s="227"/>
      <c r="M129" s="227"/>
      <c r="N129" s="227"/>
      <c r="O129" s="228"/>
      <c r="P129" s="234"/>
      <c r="Q129" s="234"/>
      <c r="R129" s="234">
        <v>1</v>
      </c>
      <c r="S129" s="229">
        <v>300000</v>
      </c>
      <c r="T129" s="230"/>
    </row>
    <row r="130" spans="1:20" s="231" customFormat="1" ht="50.25" customHeight="1">
      <c r="A130" s="165">
        <v>123</v>
      </c>
      <c r="B130" s="222" t="s">
        <v>386</v>
      </c>
      <c r="C130" s="232" t="s">
        <v>376</v>
      </c>
      <c r="D130" s="227" t="s">
        <v>99</v>
      </c>
      <c r="E130" s="224">
        <v>300000</v>
      </c>
      <c r="F130" s="224"/>
      <c r="G130" s="224"/>
      <c r="H130" s="225"/>
      <c r="I130" s="226"/>
      <c r="J130" s="225"/>
      <c r="K130" s="227"/>
      <c r="L130" s="227"/>
      <c r="M130" s="227"/>
      <c r="N130" s="227"/>
      <c r="O130" s="228"/>
      <c r="P130" s="234"/>
      <c r="Q130" s="234">
        <v>1</v>
      </c>
      <c r="R130" s="234"/>
      <c r="S130" s="229">
        <v>220000</v>
      </c>
      <c r="T130" s="230"/>
    </row>
    <row r="131" spans="1:20" s="231" customFormat="1" ht="50.25" customHeight="1">
      <c r="A131" s="165">
        <v>124</v>
      </c>
      <c r="B131" s="222" t="s">
        <v>386</v>
      </c>
      <c r="C131" s="232" t="s">
        <v>377</v>
      </c>
      <c r="D131" s="227" t="s">
        <v>100</v>
      </c>
      <c r="E131" s="224">
        <v>300000</v>
      </c>
      <c r="F131" s="224"/>
      <c r="G131" s="224"/>
      <c r="H131" s="225"/>
      <c r="I131" s="226"/>
      <c r="J131" s="225"/>
      <c r="K131" s="227"/>
      <c r="L131" s="227"/>
      <c r="M131" s="227"/>
      <c r="N131" s="227"/>
      <c r="O131" s="228">
        <v>1</v>
      </c>
      <c r="P131" s="234"/>
      <c r="Q131" s="234"/>
      <c r="R131" s="234"/>
      <c r="S131" s="229">
        <v>50000</v>
      </c>
      <c r="T131" s="230"/>
    </row>
    <row r="132" spans="1:20" s="231" customFormat="1" ht="50.25" customHeight="1">
      <c r="A132" s="165">
        <v>125</v>
      </c>
      <c r="B132" s="222" t="s">
        <v>386</v>
      </c>
      <c r="C132" s="232" t="s">
        <v>378</v>
      </c>
      <c r="D132" s="227" t="s">
        <v>101</v>
      </c>
      <c r="E132" s="224">
        <v>300000</v>
      </c>
      <c r="F132" s="224"/>
      <c r="G132" s="224"/>
      <c r="H132" s="225"/>
      <c r="I132" s="226"/>
      <c r="J132" s="225"/>
      <c r="K132" s="227"/>
      <c r="L132" s="227"/>
      <c r="M132" s="227">
        <v>1</v>
      </c>
      <c r="N132" s="227"/>
      <c r="O132" s="228"/>
      <c r="P132" s="234"/>
      <c r="Q132" s="234"/>
      <c r="R132" s="234"/>
      <c r="S132" s="229"/>
      <c r="T132" s="230"/>
    </row>
    <row r="133" spans="1:20" s="231" customFormat="1" ht="50.25" customHeight="1">
      <c r="A133" s="165">
        <v>126</v>
      </c>
      <c r="B133" s="222" t="s">
        <v>386</v>
      </c>
      <c r="C133" s="232" t="s">
        <v>379</v>
      </c>
      <c r="D133" s="227" t="s">
        <v>102</v>
      </c>
      <c r="E133" s="224">
        <v>300000</v>
      </c>
      <c r="F133" s="224"/>
      <c r="G133" s="224"/>
      <c r="H133" s="225"/>
      <c r="I133" s="226"/>
      <c r="J133" s="225"/>
      <c r="K133" s="227"/>
      <c r="L133" s="227"/>
      <c r="M133" s="227"/>
      <c r="N133" s="227"/>
      <c r="O133" s="228">
        <v>1</v>
      </c>
      <c r="P133" s="234"/>
      <c r="Q133" s="234"/>
      <c r="R133" s="234"/>
      <c r="S133" s="229">
        <v>50000</v>
      </c>
      <c r="T133" s="230"/>
    </row>
    <row r="134" spans="1:20" s="261" customFormat="1" ht="27">
      <c r="A134" s="165">
        <v>127</v>
      </c>
      <c r="B134" s="254" t="s">
        <v>73</v>
      </c>
      <c r="C134" s="255" t="s">
        <v>440</v>
      </c>
      <c r="D134" s="255" t="s">
        <v>74</v>
      </c>
      <c r="E134" s="256">
        <v>776000</v>
      </c>
      <c r="F134" s="256"/>
      <c r="G134" s="256"/>
      <c r="H134" s="257"/>
      <c r="I134" s="257"/>
      <c r="J134" s="286">
        <v>1</v>
      </c>
      <c r="K134" s="254"/>
      <c r="L134" s="254"/>
      <c r="M134" s="254"/>
      <c r="N134" s="254"/>
      <c r="O134" s="258"/>
      <c r="P134" s="259"/>
      <c r="Q134" s="259"/>
      <c r="R134" s="259"/>
      <c r="S134" s="260"/>
      <c r="T134" s="255"/>
    </row>
    <row r="135" spans="1:20" s="261" customFormat="1" ht="27">
      <c r="A135" s="165">
        <v>128</v>
      </c>
      <c r="B135" s="254" t="s">
        <v>73</v>
      </c>
      <c r="C135" s="255" t="s">
        <v>441</v>
      </c>
      <c r="D135" s="255" t="s">
        <v>75</v>
      </c>
      <c r="E135" s="256">
        <v>776000</v>
      </c>
      <c r="F135" s="256"/>
      <c r="G135" s="256"/>
      <c r="H135" s="257"/>
      <c r="I135" s="257"/>
      <c r="J135" s="286">
        <v>1</v>
      </c>
      <c r="K135" s="254"/>
      <c r="L135" s="254"/>
      <c r="M135" s="254"/>
      <c r="N135" s="254"/>
      <c r="O135" s="258"/>
      <c r="P135" s="259"/>
      <c r="Q135" s="259"/>
      <c r="R135" s="259"/>
      <c r="S135" s="260"/>
      <c r="T135" s="255"/>
    </row>
    <row r="136" spans="1:20" s="261" customFormat="1" ht="54">
      <c r="A136" s="165">
        <v>129</v>
      </c>
      <c r="B136" s="254" t="s">
        <v>73</v>
      </c>
      <c r="C136" s="255" t="s">
        <v>442</v>
      </c>
      <c r="D136" s="255" t="s">
        <v>76</v>
      </c>
      <c r="E136" s="256">
        <v>776000</v>
      </c>
      <c r="F136" s="256"/>
      <c r="G136" s="256"/>
      <c r="H136" s="257"/>
      <c r="I136" s="257"/>
      <c r="J136" s="286">
        <v>1</v>
      </c>
      <c r="K136" s="254"/>
      <c r="L136" s="254"/>
      <c r="M136" s="254"/>
      <c r="N136" s="254"/>
      <c r="O136" s="258"/>
      <c r="P136" s="259"/>
      <c r="Q136" s="259"/>
      <c r="R136" s="259"/>
      <c r="S136" s="260"/>
      <c r="T136" s="255"/>
    </row>
    <row r="137" spans="1:20" s="261" customFormat="1" ht="27">
      <c r="A137" s="165">
        <v>130</v>
      </c>
      <c r="B137" s="254" t="s">
        <v>73</v>
      </c>
      <c r="C137" s="255" t="s">
        <v>443</v>
      </c>
      <c r="D137" s="255" t="s">
        <v>77</v>
      </c>
      <c r="E137" s="256">
        <v>776000</v>
      </c>
      <c r="F137" s="256"/>
      <c r="G137" s="256"/>
      <c r="H137" s="257"/>
      <c r="I137" s="257"/>
      <c r="J137" s="286">
        <v>1</v>
      </c>
      <c r="K137" s="254"/>
      <c r="L137" s="254"/>
      <c r="M137" s="254"/>
      <c r="N137" s="254"/>
      <c r="O137" s="258"/>
      <c r="P137" s="259"/>
      <c r="Q137" s="259"/>
      <c r="R137" s="259"/>
      <c r="S137" s="260"/>
      <c r="T137" s="255"/>
    </row>
    <row r="138" spans="1:20" s="261" customFormat="1" ht="33.75" customHeight="1">
      <c r="A138" s="165">
        <v>131</v>
      </c>
      <c r="B138" s="254" t="s">
        <v>73</v>
      </c>
      <c r="C138" s="255" t="s">
        <v>444</v>
      </c>
      <c r="D138" s="255" t="s">
        <v>78</v>
      </c>
      <c r="E138" s="256">
        <v>776000</v>
      </c>
      <c r="F138" s="256"/>
      <c r="G138" s="256"/>
      <c r="H138" s="257"/>
      <c r="I138" s="257"/>
      <c r="J138" s="286">
        <v>1</v>
      </c>
      <c r="K138" s="254"/>
      <c r="L138" s="254"/>
      <c r="M138" s="254"/>
      <c r="N138" s="254"/>
      <c r="O138" s="258"/>
      <c r="P138" s="259"/>
      <c r="Q138" s="259"/>
      <c r="R138" s="259"/>
      <c r="S138" s="260"/>
      <c r="T138" s="255"/>
    </row>
    <row r="139" spans="1:20" s="261" customFormat="1" ht="47.25" customHeight="1">
      <c r="A139" s="165">
        <v>132</v>
      </c>
      <c r="B139" s="254" t="s">
        <v>73</v>
      </c>
      <c r="C139" s="255" t="s">
        <v>445</v>
      </c>
      <c r="D139" s="255" t="s">
        <v>79</v>
      </c>
      <c r="E139" s="256">
        <v>776000</v>
      </c>
      <c r="F139" s="256"/>
      <c r="G139" s="256"/>
      <c r="H139" s="257"/>
      <c r="I139" s="257"/>
      <c r="J139" s="286">
        <v>1</v>
      </c>
      <c r="K139" s="254"/>
      <c r="L139" s="254"/>
      <c r="M139" s="254"/>
      <c r="N139" s="254"/>
      <c r="O139" s="258"/>
      <c r="P139" s="259"/>
      <c r="Q139" s="259"/>
      <c r="R139" s="259"/>
      <c r="S139" s="260"/>
      <c r="T139" s="255"/>
    </row>
    <row r="140" spans="1:20" s="261" customFormat="1" ht="54">
      <c r="A140" s="165">
        <v>133</v>
      </c>
      <c r="B140" s="254" t="s">
        <v>73</v>
      </c>
      <c r="C140" s="255" t="s">
        <v>448</v>
      </c>
      <c r="D140" s="255" t="s">
        <v>80</v>
      </c>
      <c r="E140" s="256">
        <v>776000</v>
      </c>
      <c r="F140" s="256"/>
      <c r="G140" s="256"/>
      <c r="H140" s="257"/>
      <c r="I140" s="257"/>
      <c r="J140" s="286">
        <v>1</v>
      </c>
      <c r="K140" s="254"/>
      <c r="L140" s="254"/>
      <c r="M140" s="254"/>
      <c r="N140" s="254"/>
      <c r="O140" s="258"/>
      <c r="P140" s="259"/>
      <c r="Q140" s="259"/>
      <c r="R140" s="259"/>
      <c r="S140" s="260"/>
      <c r="T140" s="255"/>
    </row>
    <row r="141" spans="1:20" s="261" customFormat="1" ht="27">
      <c r="A141" s="165">
        <v>134</v>
      </c>
      <c r="B141" s="254" t="s">
        <v>73</v>
      </c>
      <c r="C141" s="255" t="s">
        <v>446</v>
      </c>
      <c r="D141" s="255" t="s">
        <v>81</v>
      </c>
      <c r="E141" s="256">
        <v>776000</v>
      </c>
      <c r="F141" s="256"/>
      <c r="G141" s="256"/>
      <c r="H141" s="257"/>
      <c r="I141" s="257"/>
      <c r="J141" s="286">
        <v>1</v>
      </c>
      <c r="K141" s="254"/>
      <c r="L141" s="254"/>
      <c r="M141" s="254"/>
      <c r="N141" s="254"/>
      <c r="O141" s="258"/>
      <c r="P141" s="259"/>
      <c r="Q141" s="259"/>
      <c r="R141" s="259"/>
      <c r="S141" s="260"/>
      <c r="T141" s="255"/>
    </row>
    <row r="142" spans="1:20" s="261" customFormat="1" ht="40.5">
      <c r="A142" s="165">
        <v>135</v>
      </c>
      <c r="B142" s="254" t="s">
        <v>73</v>
      </c>
      <c r="C142" s="255" t="s">
        <v>447</v>
      </c>
      <c r="D142" s="255" t="s">
        <v>82</v>
      </c>
      <c r="E142" s="256">
        <v>776000</v>
      </c>
      <c r="F142" s="256"/>
      <c r="G142" s="256"/>
      <c r="H142" s="257"/>
      <c r="I142" s="257"/>
      <c r="J142" s="286">
        <v>1</v>
      </c>
      <c r="K142" s="254"/>
      <c r="L142" s="254"/>
      <c r="M142" s="254"/>
      <c r="N142" s="254"/>
      <c r="O142" s="258"/>
      <c r="P142" s="259"/>
      <c r="Q142" s="259"/>
      <c r="R142" s="259"/>
      <c r="S142" s="260"/>
      <c r="T142" s="255"/>
    </row>
    <row r="143" spans="1:20" s="261" customFormat="1" ht="54">
      <c r="A143" s="165">
        <v>136</v>
      </c>
      <c r="B143" s="254" t="s">
        <v>73</v>
      </c>
      <c r="C143" s="255" t="s">
        <v>449</v>
      </c>
      <c r="D143" s="255" t="s">
        <v>83</v>
      </c>
      <c r="E143" s="256">
        <v>776000</v>
      </c>
      <c r="F143" s="256"/>
      <c r="G143" s="256"/>
      <c r="H143" s="257"/>
      <c r="I143" s="257"/>
      <c r="J143" s="286">
        <v>1</v>
      </c>
      <c r="K143" s="254"/>
      <c r="L143" s="254"/>
      <c r="M143" s="254"/>
      <c r="N143" s="254"/>
      <c r="O143" s="258"/>
      <c r="P143" s="259"/>
      <c r="Q143" s="259"/>
      <c r="R143" s="259"/>
      <c r="S143" s="260"/>
      <c r="T143" s="255"/>
    </row>
    <row r="144" spans="1:20" s="261" customFormat="1" ht="54">
      <c r="A144" s="165">
        <v>137</v>
      </c>
      <c r="B144" s="254" t="s">
        <v>73</v>
      </c>
      <c r="C144" s="255" t="s">
        <v>450</v>
      </c>
      <c r="D144" s="255" t="s">
        <v>84</v>
      </c>
      <c r="E144" s="256">
        <v>776000</v>
      </c>
      <c r="F144" s="256"/>
      <c r="G144" s="256"/>
      <c r="H144" s="257"/>
      <c r="I144" s="257"/>
      <c r="J144" s="286">
        <v>1</v>
      </c>
      <c r="K144" s="254"/>
      <c r="L144" s="254"/>
      <c r="M144" s="254"/>
      <c r="N144" s="254"/>
      <c r="O144" s="258"/>
      <c r="P144" s="259"/>
      <c r="Q144" s="259"/>
      <c r="R144" s="259"/>
      <c r="S144" s="260"/>
      <c r="T144" s="255"/>
    </row>
    <row r="145" spans="1:20" s="261" customFormat="1" ht="40.5">
      <c r="A145" s="165">
        <v>138</v>
      </c>
      <c r="B145" s="254" t="s">
        <v>73</v>
      </c>
      <c r="C145" s="255" t="s">
        <v>451</v>
      </c>
      <c r="D145" s="255" t="s">
        <v>85</v>
      </c>
      <c r="E145" s="256">
        <v>776000</v>
      </c>
      <c r="F145" s="256"/>
      <c r="G145" s="256"/>
      <c r="H145" s="257"/>
      <c r="I145" s="257"/>
      <c r="J145" s="286">
        <v>1</v>
      </c>
      <c r="K145" s="254"/>
      <c r="L145" s="254"/>
      <c r="M145" s="254"/>
      <c r="N145" s="254"/>
      <c r="O145" s="258"/>
      <c r="P145" s="259"/>
      <c r="Q145" s="259"/>
      <c r="R145" s="259"/>
      <c r="S145" s="260"/>
      <c r="T145" s="255"/>
    </row>
    <row r="146" spans="1:20" s="261" customFormat="1" ht="40.5">
      <c r="A146" s="165">
        <v>139</v>
      </c>
      <c r="B146" s="254" t="s">
        <v>73</v>
      </c>
      <c r="C146" s="255" t="s">
        <v>452</v>
      </c>
      <c r="D146" s="255" t="s">
        <v>86</v>
      </c>
      <c r="E146" s="256">
        <v>776000</v>
      </c>
      <c r="F146" s="256"/>
      <c r="G146" s="256"/>
      <c r="H146" s="257"/>
      <c r="I146" s="257"/>
      <c r="J146" s="286">
        <v>1</v>
      </c>
      <c r="K146" s="254"/>
      <c r="L146" s="254"/>
      <c r="M146" s="254"/>
      <c r="N146" s="254"/>
      <c r="O146" s="258"/>
      <c r="P146" s="259"/>
      <c r="Q146" s="259"/>
      <c r="R146" s="259"/>
      <c r="S146" s="260"/>
      <c r="T146" s="255"/>
    </row>
    <row r="147" spans="1:20" s="261" customFormat="1" ht="27">
      <c r="A147" s="165">
        <v>140</v>
      </c>
      <c r="B147" s="254" t="s">
        <v>73</v>
      </c>
      <c r="C147" s="255" t="s">
        <v>453</v>
      </c>
      <c r="D147" s="255" t="s">
        <v>87</v>
      </c>
      <c r="E147" s="256">
        <v>776000</v>
      </c>
      <c r="F147" s="256"/>
      <c r="G147" s="256"/>
      <c r="H147" s="257"/>
      <c r="I147" s="257"/>
      <c r="J147" s="286">
        <v>1</v>
      </c>
      <c r="K147" s="254"/>
      <c r="L147" s="254"/>
      <c r="M147" s="254"/>
      <c r="N147" s="254"/>
      <c r="O147" s="258"/>
      <c r="P147" s="259"/>
      <c r="Q147" s="259"/>
      <c r="R147" s="259"/>
      <c r="S147" s="260"/>
      <c r="T147" s="255"/>
    </row>
    <row r="148" spans="1:20" s="261" customFormat="1" ht="40.5">
      <c r="A148" s="165">
        <v>141</v>
      </c>
      <c r="B148" s="254" t="s">
        <v>73</v>
      </c>
      <c r="C148" s="255" t="s">
        <v>454</v>
      </c>
      <c r="D148" s="255" t="s">
        <v>88</v>
      </c>
      <c r="E148" s="256">
        <v>776000</v>
      </c>
      <c r="F148" s="256"/>
      <c r="G148" s="256"/>
      <c r="H148" s="257"/>
      <c r="I148" s="257"/>
      <c r="J148" s="286">
        <v>1</v>
      </c>
      <c r="K148" s="254"/>
      <c r="L148" s="254"/>
      <c r="M148" s="254"/>
      <c r="N148" s="254"/>
      <c r="O148" s="258"/>
      <c r="P148" s="259"/>
      <c r="Q148" s="259"/>
      <c r="R148" s="259"/>
      <c r="S148" s="260"/>
      <c r="T148" s="255"/>
    </row>
    <row r="149" spans="1:20" s="261" customFormat="1" ht="40.5">
      <c r="A149" s="165">
        <v>142</v>
      </c>
      <c r="B149" s="254" t="s">
        <v>73</v>
      </c>
      <c r="C149" s="255" t="s">
        <v>455</v>
      </c>
      <c r="D149" s="255" t="s">
        <v>89</v>
      </c>
      <c r="E149" s="256">
        <v>776000</v>
      </c>
      <c r="F149" s="256"/>
      <c r="G149" s="256"/>
      <c r="H149" s="257"/>
      <c r="I149" s="257"/>
      <c r="J149" s="286">
        <v>1</v>
      </c>
      <c r="K149" s="254"/>
      <c r="L149" s="254"/>
      <c r="M149" s="254"/>
      <c r="N149" s="254"/>
      <c r="O149" s="258"/>
      <c r="P149" s="259"/>
      <c r="Q149" s="259"/>
      <c r="R149" s="259"/>
      <c r="S149" s="260"/>
      <c r="T149" s="255"/>
    </row>
    <row r="150" spans="1:20" s="261" customFormat="1" ht="54">
      <c r="A150" s="165">
        <v>143</v>
      </c>
      <c r="B150" s="254" t="s">
        <v>73</v>
      </c>
      <c r="C150" s="255" t="s">
        <v>456</v>
      </c>
      <c r="D150" s="255" t="s">
        <v>90</v>
      </c>
      <c r="E150" s="256">
        <v>776000</v>
      </c>
      <c r="F150" s="256"/>
      <c r="G150" s="256"/>
      <c r="H150" s="257"/>
      <c r="I150" s="257"/>
      <c r="J150" s="286">
        <v>1</v>
      </c>
      <c r="K150" s="254"/>
      <c r="L150" s="254"/>
      <c r="M150" s="254"/>
      <c r="N150" s="254"/>
      <c r="O150" s="258"/>
      <c r="P150" s="259"/>
      <c r="Q150" s="259"/>
      <c r="R150" s="259"/>
      <c r="S150" s="260"/>
      <c r="T150" s="255"/>
    </row>
    <row r="151" spans="1:20" s="261" customFormat="1" ht="27">
      <c r="A151" s="165">
        <v>144</v>
      </c>
      <c r="B151" s="254" t="s">
        <v>73</v>
      </c>
      <c r="C151" s="255" t="s">
        <v>457</v>
      </c>
      <c r="D151" s="255" t="s">
        <v>92</v>
      </c>
      <c r="E151" s="256">
        <v>776000</v>
      </c>
      <c r="F151" s="256"/>
      <c r="G151" s="256"/>
      <c r="H151" s="257"/>
      <c r="I151" s="257"/>
      <c r="J151" s="286">
        <v>1</v>
      </c>
      <c r="K151" s="254"/>
      <c r="L151" s="254"/>
      <c r="M151" s="254"/>
      <c r="N151" s="254"/>
      <c r="O151" s="258"/>
      <c r="P151" s="259"/>
      <c r="Q151" s="259"/>
      <c r="R151" s="259"/>
      <c r="S151" s="260"/>
      <c r="T151" s="255"/>
    </row>
    <row r="152" spans="1:20" s="261" customFormat="1" ht="27">
      <c r="A152" s="165">
        <v>145</v>
      </c>
      <c r="B152" s="254" t="s">
        <v>73</v>
      </c>
      <c r="C152" s="255" t="s">
        <v>458</v>
      </c>
      <c r="D152" s="255" t="s">
        <v>93</v>
      </c>
      <c r="E152" s="256">
        <v>776000</v>
      </c>
      <c r="F152" s="256"/>
      <c r="G152" s="256"/>
      <c r="H152" s="257"/>
      <c r="I152" s="257"/>
      <c r="J152" s="286">
        <v>1</v>
      </c>
      <c r="K152" s="254"/>
      <c r="L152" s="254"/>
      <c r="M152" s="254"/>
      <c r="N152" s="254"/>
      <c r="O152" s="258"/>
      <c r="P152" s="259"/>
      <c r="Q152" s="259"/>
      <c r="R152" s="259"/>
      <c r="S152" s="260"/>
      <c r="T152" s="255"/>
    </row>
    <row r="153" spans="1:20" s="261" customFormat="1" ht="27">
      <c r="A153" s="165">
        <v>146</v>
      </c>
      <c r="B153" s="254" t="s">
        <v>73</v>
      </c>
      <c r="C153" s="255" t="s">
        <v>459</v>
      </c>
      <c r="D153" s="255" t="s">
        <v>94</v>
      </c>
      <c r="E153" s="256">
        <v>776000</v>
      </c>
      <c r="F153" s="256"/>
      <c r="G153" s="256"/>
      <c r="H153" s="257"/>
      <c r="I153" s="257"/>
      <c r="J153" s="286">
        <v>1</v>
      </c>
      <c r="K153" s="254"/>
      <c r="L153" s="254"/>
      <c r="M153" s="254"/>
      <c r="N153" s="254"/>
      <c r="O153" s="258"/>
      <c r="P153" s="259"/>
      <c r="Q153" s="259"/>
      <c r="R153" s="259"/>
      <c r="S153" s="260"/>
      <c r="T153" s="255"/>
    </row>
    <row r="154" spans="1:20" s="261" customFormat="1" ht="27">
      <c r="A154" s="165">
        <v>147</v>
      </c>
      <c r="B154" s="254" t="s">
        <v>73</v>
      </c>
      <c r="C154" s="255" t="s">
        <v>460</v>
      </c>
      <c r="D154" s="254" t="s">
        <v>95</v>
      </c>
      <c r="E154" s="256">
        <v>776000</v>
      </c>
      <c r="F154" s="256"/>
      <c r="G154" s="256"/>
      <c r="H154" s="257"/>
      <c r="I154" s="257"/>
      <c r="J154" s="286">
        <v>1</v>
      </c>
      <c r="K154" s="254"/>
      <c r="L154" s="254"/>
      <c r="M154" s="254"/>
      <c r="N154" s="254"/>
      <c r="O154" s="258"/>
      <c r="P154" s="259"/>
      <c r="Q154" s="259"/>
      <c r="R154" s="259"/>
      <c r="S154" s="260"/>
      <c r="T154" s="255"/>
    </row>
    <row r="155" spans="1:20" s="261" customFormat="1" ht="54">
      <c r="A155" s="165">
        <v>148</v>
      </c>
      <c r="B155" s="254" t="s">
        <v>73</v>
      </c>
      <c r="C155" s="255" t="s">
        <v>461</v>
      </c>
      <c r="D155" s="254" t="s">
        <v>96</v>
      </c>
      <c r="E155" s="256">
        <v>776000</v>
      </c>
      <c r="F155" s="256"/>
      <c r="G155" s="256"/>
      <c r="H155" s="257"/>
      <c r="I155" s="257"/>
      <c r="J155" s="286">
        <v>1</v>
      </c>
      <c r="K155" s="254"/>
      <c r="L155" s="254"/>
      <c r="M155" s="254"/>
      <c r="N155" s="254"/>
      <c r="O155" s="258"/>
      <c r="P155" s="259"/>
      <c r="Q155" s="259"/>
      <c r="R155" s="259"/>
      <c r="S155" s="260"/>
      <c r="T155" s="255"/>
    </row>
    <row r="156" spans="1:20" s="261" customFormat="1" ht="81">
      <c r="A156" s="165">
        <v>149</v>
      </c>
      <c r="B156" s="254" t="s">
        <v>73</v>
      </c>
      <c r="C156" s="255" t="s">
        <v>462</v>
      </c>
      <c r="D156" s="254" t="s">
        <v>98</v>
      </c>
      <c r="E156" s="256">
        <v>776000</v>
      </c>
      <c r="F156" s="256"/>
      <c r="G156" s="256"/>
      <c r="H156" s="257"/>
      <c r="I156" s="257"/>
      <c r="J156" s="286">
        <v>1</v>
      </c>
      <c r="K156" s="254"/>
      <c r="L156" s="254"/>
      <c r="M156" s="254"/>
      <c r="N156" s="254"/>
      <c r="O156" s="258"/>
      <c r="P156" s="259"/>
      <c r="Q156" s="259"/>
      <c r="R156" s="259"/>
      <c r="S156" s="260"/>
      <c r="T156" s="255"/>
    </row>
    <row r="157" spans="1:20" s="261" customFormat="1" ht="27">
      <c r="A157" s="165">
        <v>150</v>
      </c>
      <c r="B157" s="254" t="s">
        <v>73</v>
      </c>
      <c r="C157" s="255" t="s">
        <v>463</v>
      </c>
      <c r="D157" s="254" t="s">
        <v>97</v>
      </c>
      <c r="E157" s="256">
        <v>776000</v>
      </c>
      <c r="F157" s="256"/>
      <c r="G157" s="256"/>
      <c r="H157" s="257"/>
      <c r="I157" s="257"/>
      <c r="J157" s="286">
        <v>1</v>
      </c>
      <c r="K157" s="254"/>
      <c r="L157" s="254"/>
      <c r="M157" s="254"/>
      <c r="N157" s="254"/>
      <c r="O157" s="258"/>
      <c r="P157" s="259"/>
      <c r="Q157" s="259"/>
      <c r="R157" s="259"/>
      <c r="S157" s="260"/>
      <c r="T157" s="255"/>
    </row>
    <row r="158" spans="1:20" s="261" customFormat="1" ht="54">
      <c r="A158" s="165">
        <v>151</v>
      </c>
      <c r="B158" s="254" t="s">
        <v>73</v>
      </c>
      <c r="C158" s="255" t="s">
        <v>464</v>
      </c>
      <c r="D158" s="254" t="s">
        <v>99</v>
      </c>
      <c r="E158" s="256">
        <v>776000</v>
      </c>
      <c r="F158" s="256"/>
      <c r="G158" s="256"/>
      <c r="H158" s="257"/>
      <c r="I158" s="257"/>
      <c r="J158" s="286">
        <v>1</v>
      </c>
      <c r="K158" s="254"/>
      <c r="L158" s="254"/>
      <c r="M158" s="254"/>
      <c r="N158" s="254"/>
      <c r="O158" s="258"/>
      <c r="P158" s="259"/>
      <c r="Q158" s="259"/>
      <c r="R158" s="259"/>
      <c r="S158" s="260"/>
      <c r="T158" s="255"/>
    </row>
    <row r="159" spans="1:20" s="261" customFormat="1" ht="40.5">
      <c r="A159" s="165">
        <v>152</v>
      </c>
      <c r="B159" s="254" t="s">
        <v>73</v>
      </c>
      <c r="C159" s="255" t="s">
        <v>465</v>
      </c>
      <c r="D159" s="254" t="s">
        <v>100</v>
      </c>
      <c r="E159" s="256">
        <v>776000</v>
      </c>
      <c r="F159" s="256"/>
      <c r="G159" s="256"/>
      <c r="H159" s="257"/>
      <c r="I159" s="257"/>
      <c r="J159" s="286">
        <v>1</v>
      </c>
      <c r="K159" s="254"/>
      <c r="L159" s="254"/>
      <c r="M159" s="254"/>
      <c r="N159" s="254"/>
      <c r="O159" s="258"/>
      <c r="P159" s="259"/>
      <c r="Q159" s="259"/>
      <c r="R159" s="259"/>
      <c r="S159" s="260"/>
      <c r="T159" s="255"/>
    </row>
    <row r="160" spans="1:20" s="261" customFormat="1" ht="67.5">
      <c r="A160" s="165">
        <v>153</v>
      </c>
      <c r="B160" s="254" t="s">
        <v>73</v>
      </c>
      <c r="C160" s="255" t="s">
        <v>466</v>
      </c>
      <c r="D160" s="254" t="s">
        <v>101</v>
      </c>
      <c r="E160" s="256">
        <v>776000</v>
      </c>
      <c r="F160" s="256"/>
      <c r="G160" s="256"/>
      <c r="H160" s="257"/>
      <c r="I160" s="257"/>
      <c r="J160" s="286">
        <v>1</v>
      </c>
      <c r="K160" s="254"/>
      <c r="L160" s="254"/>
      <c r="M160" s="254"/>
      <c r="N160" s="254"/>
      <c r="O160" s="258"/>
      <c r="P160" s="259"/>
      <c r="Q160" s="259"/>
      <c r="R160" s="259"/>
      <c r="S160" s="260"/>
      <c r="T160" s="255"/>
    </row>
    <row r="161" spans="1:20" s="261" customFormat="1" ht="40.5">
      <c r="A161" s="165">
        <v>154</v>
      </c>
      <c r="B161" s="254" t="s">
        <v>73</v>
      </c>
      <c r="C161" s="255" t="s">
        <v>467</v>
      </c>
      <c r="D161" s="254" t="s">
        <v>102</v>
      </c>
      <c r="E161" s="256">
        <v>776000</v>
      </c>
      <c r="F161" s="256"/>
      <c r="G161" s="256"/>
      <c r="H161" s="257"/>
      <c r="I161" s="257"/>
      <c r="J161" s="286">
        <v>1</v>
      </c>
      <c r="K161" s="254"/>
      <c r="L161" s="254"/>
      <c r="M161" s="254"/>
      <c r="N161" s="254"/>
      <c r="O161" s="258"/>
      <c r="P161" s="259"/>
      <c r="Q161" s="259"/>
      <c r="R161" s="259"/>
      <c r="S161" s="260"/>
      <c r="T161" s="255"/>
    </row>
    <row r="162" spans="1:20" s="239" customFormat="1" ht="40.5" customHeight="1">
      <c r="A162" s="165">
        <v>155</v>
      </c>
      <c r="B162" s="222" t="s">
        <v>439</v>
      </c>
      <c r="C162" s="240" t="s">
        <v>468</v>
      </c>
      <c r="D162" s="240" t="s">
        <v>74</v>
      </c>
      <c r="E162" s="242">
        <v>300000</v>
      </c>
      <c r="F162" s="242"/>
      <c r="G162" s="242"/>
      <c r="H162" s="249"/>
      <c r="I162" s="249"/>
      <c r="J162" s="296"/>
      <c r="K162" s="241"/>
      <c r="L162" s="241"/>
      <c r="M162" s="241"/>
      <c r="N162" s="241"/>
      <c r="O162" s="250">
        <v>1</v>
      </c>
      <c r="P162" s="251"/>
      <c r="Q162" s="251"/>
      <c r="R162" s="251"/>
      <c r="S162" s="252">
        <v>50000</v>
      </c>
      <c r="T162" s="240"/>
    </row>
    <row r="163" spans="1:20" s="239" customFormat="1" ht="40.5" customHeight="1">
      <c r="A163" s="165">
        <v>156</v>
      </c>
      <c r="B163" s="222" t="s">
        <v>439</v>
      </c>
      <c r="C163" s="240" t="s">
        <v>482</v>
      </c>
      <c r="D163" s="240" t="s">
        <v>75</v>
      </c>
      <c r="E163" s="242">
        <v>300000</v>
      </c>
      <c r="F163" s="242"/>
      <c r="G163" s="242"/>
      <c r="H163" s="249"/>
      <c r="I163" s="249"/>
      <c r="J163" s="296"/>
      <c r="K163" s="241"/>
      <c r="L163" s="241"/>
      <c r="M163" s="241">
        <v>1</v>
      </c>
      <c r="N163" s="241"/>
      <c r="O163" s="250"/>
      <c r="P163" s="251"/>
      <c r="Q163" s="251"/>
      <c r="R163" s="251"/>
      <c r="S163" s="252"/>
      <c r="T163" s="240"/>
    </row>
    <row r="164" spans="1:20" s="239" customFormat="1" ht="40.5" customHeight="1">
      <c r="A164" s="165">
        <v>157</v>
      </c>
      <c r="B164" s="222" t="s">
        <v>439</v>
      </c>
      <c r="C164" s="240" t="s">
        <v>491</v>
      </c>
      <c r="D164" s="240" t="s">
        <v>76</v>
      </c>
      <c r="E164" s="242">
        <v>300000</v>
      </c>
      <c r="F164" s="242"/>
      <c r="G164" s="242"/>
      <c r="H164" s="249"/>
      <c r="I164" s="249"/>
      <c r="J164" s="296"/>
      <c r="K164" s="241"/>
      <c r="L164" s="241"/>
      <c r="M164" s="241">
        <v>1</v>
      </c>
      <c r="N164" s="241"/>
      <c r="O164" s="250"/>
      <c r="P164" s="251"/>
      <c r="Q164" s="251"/>
      <c r="R164" s="251"/>
      <c r="S164" s="252"/>
      <c r="T164" s="240"/>
    </row>
    <row r="165" spans="1:20" s="239" customFormat="1" ht="40.5" customHeight="1">
      <c r="A165" s="165">
        <v>158</v>
      </c>
      <c r="B165" s="222" t="s">
        <v>439</v>
      </c>
      <c r="C165" s="240" t="s">
        <v>473</v>
      </c>
      <c r="D165" s="240" t="s">
        <v>77</v>
      </c>
      <c r="E165" s="242">
        <v>300000</v>
      </c>
      <c r="F165" s="242"/>
      <c r="G165" s="242"/>
      <c r="H165" s="249"/>
      <c r="I165" s="249"/>
      <c r="J165" s="296"/>
      <c r="K165" s="241"/>
      <c r="L165" s="241"/>
      <c r="M165" s="241"/>
      <c r="N165" s="241"/>
      <c r="O165" s="250">
        <v>1</v>
      </c>
      <c r="P165" s="251"/>
      <c r="Q165" s="251"/>
      <c r="R165" s="251"/>
      <c r="S165" s="252">
        <v>50000</v>
      </c>
      <c r="T165" s="240"/>
    </row>
    <row r="166" spans="1:20" s="239" customFormat="1" ht="40.5" customHeight="1">
      <c r="A166" s="165">
        <v>159</v>
      </c>
      <c r="B166" s="222" t="s">
        <v>439</v>
      </c>
      <c r="C166" s="240" t="s">
        <v>474</v>
      </c>
      <c r="D166" s="240" t="s">
        <v>78</v>
      </c>
      <c r="E166" s="242">
        <v>300000</v>
      </c>
      <c r="F166" s="242"/>
      <c r="G166" s="242"/>
      <c r="H166" s="249"/>
      <c r="I166" s="249"/>
      <c r="J166" s="296"/>
      <c r="K166" s="241"/>
      <c r="L166" s="241"/>
      <c r="M166" s="241">
        <v>1</v>
      </c>
      <c r="N166" s="241"/>
      <c r="O166" s="250"/>
      <c r="P166" s="251"/>
      <c r="Q166" s="251"/>
      <c r="R166" s="251"/>
      <c r="S166" s="252"/>
      <c r="T166" s="240"/>
    </row>
    <row r="167" spans="1:20" s="239" customFormat="1" ht="40.5" customHeight="1">
      <c r="A167" s="165">
        <v>160</v>
      </c>
      <c r="B167" s="222" t="s">
        <v>439</v>
      </c>
      <c r="C167" s="240" t="s">
        <v>484</v>
      </c>
      <c r="D167" s="240" t="s">
        <v>79</v>
      </c>
      <c r="E167" s="242">
        <v>300000</v>
      </c>
      <c r="F167" s="242"/>
      <c r="G167" s="242"/>
      <c r="H167" s="249"/>
      <c r="I167" s="249"/>
      <c r="J167" s="296"/>
      <c r="K167" s="241"/>
      <c r="L167" s="241"/>
      <c r="M167" s="241"/>
      <c r="N167" s="241"/>
      <c r="O167" s="250">
        <v>1</v>
      </c>
      <c r="P167" s="251"/>
      <c r="Q167" s="251"/>
      <c r="R167" s="251"/>
      <c r="S167" s="252">
        <v>50000</v>
      </c>
      <c r="T167" s="240"/>
    </row>
    <row r="168" spans="1:20" s="239" customFormat="1" ht="40.5" customHeight="1">
      <c r="A168" s="165">
        <v>161</v>
      </c>
      <c r="B168" s="222" t="s">
        <v>439</v>
      </c>
      <c r="C168" s="240" t="s">
        <v>481</v>
      </c>
      <c r="D168" s="240" t="s">
        <v>80</v>
      </c>
      <c r="E168" s="242">
        <v>300000</v>
      </c>
      <c r="F168" s="242"/>
      <c r="G168" s="242"/>
      <c r="H168" s="249"/>
      <c r="I168" s="249"/>
      <c r="J168" s="296"/>
      <c r="K168" s="241"/>
      <c r="L168" s="241"/>
      <c r="M168" s="241"/>
      <c r="N168" s="241"/>
      <c r="O168" s="250">
        <v>1</v>
      </c>
      <c r="P168" s="251"/>
      <c r="Q168" s="251"/>
      <c r="R168" s="251"/>
      <c r="S168" s="252">
        <v>50000</v>
      </c>
      <c r="T168" s="240"/>
    </row>
    <row r="169" spans="1:20" s="239" customFormat="1" ht="40.5" customHeight="1">
      <c r="A169" s="165">
        <v>162</v>
      </c>
      <c r="B169" s="222" t="s">
        <v>439</v>
      </c>
      <c r="C169" s="240" t="s">
        <v>483</v>
      </c>
      <c r="D169" s="240" t="s">
        <v>81</v>
      </c>
      <c r="E169" s="242">
        <v>300000</v>
      </c>
      <c r="F169" s="242"/>
      <c r="G169" s="242"/>
      <c r="H169" s="249"/>
      <c r="I169" s="249"/>
      <c r="J169" s="296"/>
      <c r="K169" s="241"/>
      <c r="L169" s="241"/>
      <c r="M169" s="241">
        <v>1</v>
      </c>
      <c r="N169" s="241"/>
      <c r="O169" s="250"/>
      <c r="P169" s="251"/>
      <c r="Q169" s="251"/>
      <c r="R169" s="251"/>
      <c r="S169" s="252"/>
      <c r="T169" s="240"/>
    </row>
    <row r="170" spans="1:20" s="239" customFormat="1" ht="40.5" customHeight="1">
      <c r="A170" s="165">
        <v>163</v>
      </c>
      <c r="B170" s="222" t="s">
        <v>439</v>
      </c>
      <c r="C170" s="240" t="s">
        <v>480</v>
      </c>
      <c r="D170" s="240" t="s">
        <v>82</v>
      </c>
      <c r="E170" s="242">
        <v>300000</v>
      </c>
      <c r="F170" s="242"/>
      <c r="G170" s="242"/>
      <c r="H170" s="249"/>
      <c r="I170" s="249"/>
      <c r="J170" s="296"/>
      <c r="K170" s="241"/>
      <c r="L170" s="241"/>
      <c r="M170" s="241"/>
      <c r="N170" s="241"/>
      <c r="O170" s="250">
        <v>1</v>
      </c>
      <c r="P170" s="251"/>
      <c r="Q170" s="251"/>
      <c r="R170" s="251"/>
      <c r="S170" s="252">
        <v>50000</v>
      </c>
      <c r="T170" s="240"/>
    </row>
    <row r="171" spans="1:20" s="239" customFormat="1" ht="40.5" customHeight="1">
      <c r="A171" s="165">
        <v>164</v>
      </c>
      <c r="B171" s="222" t="s">
        <v>439</v>
      </c>
      <c r="C171" s="240" t="s">
        <v>469</v>
      </c>
      <c r="D171" s="240" t="s">
        <v>83</v>
      </c>
      <c r="E171" s="242">
        <v>300000</v>
      </c>
      <c r="F171" s="242"/>
      <c r="G171" s="242"/>
      <c r="H171" s="249"/>
      <c r="I171" s="249"/>
      <c r="J171" s="296"/>
      <c r="K171" s="241"/>
      <c r="L171" s="241"/>
      <c r="M171" s="241"/>
      <c r="N171" s="241"/>
      <c r="O171" s="250"/>
      <c r="P171" s="251">
        <v>1</v>
      </c>
      <c r="Q171" s="251"/>
      <c r="R171" s="251"/>
      <c r="S171" s="252">
        <v>130000</v>
      </c>
      <c r="T171" s="240"/>
    </row>
    <row r="172" spans="1:20" s="239" customFormat="1" ht="40.5" customHeight="1">
      <c r="A172" s="165">
        <v>165</v>
      </c>
      <c r="B172" s="222" t="s">
        <v>439</v>
      </c>
      <c r="C172" s="240" t="s">
        <v>493</v>
      </c>
      <c r="D172" s="240" t="s">
        <v>84</v>
      </c>
      <c r="E172" s="242">
        <v>300000</v>
      </c>
      <c r="F172" s="242"/>
      <c r="G172" s="242"/>
      <c r="H172" s="249"/>
      <c r="I172" s="249"/>
      <c r="J172" s="296"/>
      <c r="K172" s="241"/>
      <c r="L172" s="241"/>
      <c r="M172" s="241">
        <v>1</v>
      </c>
      <c r="N172" s="241"/>
      <c r="O172" s="250"/>
      <c r="P172" s="251"/>
      <c r="Q172" s="251"/>
      <c r="R172" s="251"/>
      <c r="S172" s="252"/>
      <c r="T172" s="240"/>
    </row>
    <row r="173" spans="1:20" s="239" customFormat="1" ht="40.5" customHeight="1">
      <c r="A173" s="165">
        <v>166</v>
      </c>
      <c r="B173" s="222" t="s">
        <v>439</v>
      </c>
      <c r="C173" s="240" t="s">
        <v>487</v>
      </c>
      <c r="D173" s="240" t="s">
        <v>85</v>
      </c>
      <c r="E173" s="242">
        <v>300000</v>
      </c>
      <c r="F173" s="242"/>
      <c r="G173" s="242"/>
      <c r="H173" s="249"/>
      <c r="I173" s="249"/>
      <c r="J173" s="296"/>
      <c r="K173" s="241"/>
      <c r="L173" s="241"/>
      <c r="M173" s="241">
        <v>1</v>
      </c>
      <c r="N173" s="241"/>
      <c r="O173" s="250"/>
      <c r="P173" s="251"/>
      <c r="Q173" s="251"/>
      <c r="R173" s="251"/>
      <c r="S173" s="252"/>
      <c r="T173" s="240"/>
    </row>
    <row r="174" spans="1:20" s="239" customFormat="1" ht="40.5" customHeight="1">
      <c r="A174" s="165">
        <v>167</v>
      </c>
      <c r="B174" s="222" t="s">
        <v>439</v>
      </c>
      <c r="C174" s="240" t="s">
        <v>492</v>
      </c>
      <c r="D174" s="240" t="s">
        <v>86</v>
      </c>
      <c r="E174" s="242">
        <v>300000</v>
      </c>
      <c r="F174" s="242"/>
      <c r="G174" s="242"/>
      <c r="H174" s="249"/>
      <c r="I174" s="249"/>
      <c r="J174" s="296"/>
      <c r="K174" s="241"/>
      <c r="L174" s="241"/>
      <c r="M174" s="241">
        <v>1</v>
      </c>
      <c r="N174" s="241"/>
      <c r="O174" s="250"/>
      <c r="P174" s="251"/>
      <c r="Q174" s="251"/>
      <c r="R174" s="251"/>
      <c r="S174" s="252"/>
      <c r="T174" s="240"/>
    </row>
    <row r="175" spans="1:20" s="295" customFormat="1" ht="40.5" customHeight="1">
      <c r="A175" s="165">
        <v>168</v>
      </c>
      <c r="B175" s="287" t="s">
        <v>439</v>
      </c>
      <c r="C175" s="288" t="s">
        <v>547</v>
      </c>
      <c r="D175" s="288" t="s">
        <v>87</v>
      </c>
      <c r="E175" s="289">
        <v>300000</v>
      </c>
      <c r="F175" s="289"/>
      <c r="G175" s="289"/>
      <c r="H175" s="290"/>
      <c r="I175" s="290"/>
      <c r="J175" s="296"/>
      <c r="K175" s="291"/>
      <c r="L175" s="291"/>
      <c r="M175" s="291">
        <v>1</v>
      </c>
      <c r="N175" s="291"/>
      <c r="O175" s="292"/>
      <c r="P175" s="293"/>
      <c r="Q175" s="293"/>
      <c r="R175" s="293"/>
      <c r="S175" s="294"/>
      <c r="T175" s="288"/>
    </row>
    <row r="176" spans="1:20" s="239" customFormat="1" ht="40.5" customHeight="1">
      <c r="A176" s="165">
        <v>169</v>
      </c>
      <c r="B176" s="222" t="s">
        <v>439</v>
      </c>
      <c r="C176" s="240" t="s">
        <v>486</v>
      </c>
      <c r="D176" s="240" t="s">
        <v>88</v>
      </c>
      <c r="E176" s="242">
        <v>300000</v>
      </c>
      <c r="F176" s="242"/>
      <c r="G176" s="242"/>
      <c r="H176" s="249"/>
      <c r="I176" s="249"/>
      <c r="J176" s="296"/>
      <c r="K176" s="241"/>
      <c r="L176" s="241"/>
      <c r="M176" s="241"/>
      <c r="N176" s="241"/>
      <c r="O176" s="250">
        <v>1</v>
      </c>
      <c r="P176" s="251"/>
      <c r="Q176" s="251"/>
      <c r="R176" s="251"/>
      <c r="S176" s="252">
        <v>50000</v>
      </c>
      <c r="T176" s="240"/>
    </row>
    <row r="177" spans="1:20" s="239" customFormat="1" ht="40.5" customHeight="1">
      <c r="A177" s="165">
        <v>170</v>
      </c>
      <c r="B177" s="222" t="s">
        <v>439</v>
      </c>
      <c r="C177" s="240" t="s">
        <v>479</v>
      </c>
      <c r="D177" s="240" t="s">
        <v>89</v>
      </c>
      <c r="E177" s="242">
        <v>300000</v>
      </c>
      <c r="F177" s="242"/>
      <c r="G177" s="242"/>
      <c r="H177" s="249"/>
      <c r="I177" s="249"/>
      <c r="J177" s="296"/>
      <c r="K177" s="241"/>
      <c r="L177" s="241"/>
      <c r="M177" s="241"/>
      <c r="N177" s="241"/>
      <c r="O177" s="250">
        <v>1</v>
      </c>
      <c r="P177" s="251"/>
      <c r="Q177" s="251"/>
      <c r="R177" s="251"/>
      <c r="S177" s="252">
        <v>50000</v>
      </c>
      <c r="T177" s="240"/>
    </row>
    <row r="178" spans="1:20" s="261" customFormat="1" ht="40.5" customHeight="1">
      <c r="A178" s="165">
        <v>171</v>
      </c>
      <c r="B178" s="311" t="s">
        <v>439</v>
      </c>
      <c r="C178" s="255" t="s">
        <v>560</v>
      </c>
      <c r="D178" s="255" t="s">
        <v>90</v>
      </c>
      <c r="E178" s="256">
        <v>300000</v>
      </c>
      <c r="F178" s="256"/>
      <c r="G178" s="256"/>
      <c r="H178" s="257"/>
      <c r="I178" s="257"/>
      <c r="J178" s="286"/>
      <c r="K178" s="254"/>
      <c r="L178" s="254"/>
      <c r="M178" s="254">
        <v>1</v>
      </c>
      <c r="N178" s="254"/>
      <c r="O178" s="258"/>
      <c r="P178" s="259"/>
      <c r="Q178" s="259"/>
      <c r="R178" s="259"/>
      <c r="S178" s="260"/>
      <c r="T178" s="255"/>
    </row>
    <row r="179" spans="1:20" s="239" customFormat="1" ht="40.5" customHeight="1">
      <c r="A179" s="165">
        <v>172</v>
      </c>
      <c r="B179" s="222" t="s">
        <v>439</v>
      </c>
      <c r="C179" s="240" t="s">
        <v>475</v>
      </c>
      <c r="D179" s="240" t="s">
        <v>91</v>
      </c>
      <c r="E179" s="242">
        <v>300000</v>
      </c>
      <c r="F179" s="242"/>
      <c r="G179" s="242"/>
      <c r="H179" s="249"/>
      <c r="I179" s="249"/>
      <c r="J179" s="296"/>
      <c r="K179" s="241"/>
      <c r="L179" s="241"/>
      <c r="M179" s="241"/>
      <c r="N179" s="241"/>
      <c r="O179" s="250">
        <v>1</v>
      </c>
      <c r="P179" s="251"/>
      <c r="Q179" s="251"/>
      <c r="R179" s="251"/>
      <c r="S179" s="252">
        <v>50000</v>
      </c>
      <c r="T179" s="240"/>
    </row>
    <row r="180" spans="1:20" s="239" customFormat="1" ht="40.5" customHeight="1">
      <c r="A180" s="165">
        <v>173</v>
      </c>
      <c r="B180" s="222" t="s">
        <v>439</v>
      </c>
      <c r="C180" s="240" t="s">
        <v>470</v>
      </c>
      <c r="D180" s="240" t="s">
        <v>92</v>
      </c>
      <c r="E180" s="242">
        <v>300000</v>
      </c>
      <c r="F180" s="242"/>
      <c r="G180" s="242"/>
      <c r="H180" s="249"/>
      <c r="I180" s="249"/>
      <c r="J180" s="296"/>
      <c r="K180" s="241"/>
      <c r="L180" s="241"/>
      <c r="M180" s="241"/>
      <c r="N180" s="241"/>
      <c r="O180" s="250">
        <v>1</v>
      </c>
      <c r="P180" s="251"/>
      <c r="Q180" s="251"/>
      <c r="R180" s="251"/>
      <c r="S180" s="252">
        <v>50000</v>
      </c>
      <c r="T180" s="240"/>
    </row>
    <row r="181" spans="1:20" s="239" customFormat="1" ht="40.5" customHeight="1">
      <c r="A181" s="165">
        <v>174</v>
      </c>
      <c r="B181" s="222" t="s">
        <v>439</v>
      </c>
      <c r="C181" s="240" t="s">
        <v>471</v>
      </c>
      <c r="D181" s="240" t="s">
        <v>93</v>
      </c>
      <c r="E181" s="242">
        <v>300000</v>
      </c>
      <c r="F181" s="242"/>
      <c r="G181" s="242"/>
      <c r="H181" s="249"/>
      <c r="I181" s="249"/>
      <c r="J181" s="296"/>
      <c r="K181" s="241"/>
      <c r="L181" s="241"/>
      <c r="M181" s="241">
        <v>1</v>
      </c>
      <c r="N181" s="241"/>
      <c r="O181" s="250"/>
      <c r="P181" s="251"/>
      <c r="Q181" s="251"/>
      <c r="R181" s="251"/>
      <c r="S181" s="252"/>
      <c r="T181" s="240"/>
    </row>
    <row r="182" spans="1:20" s="239" customFormat="1" ht="40.5" customHeight="1">
      <c r="A182" s="165">
        <v>175</v>
      </c>
      <c r="B182" s="222" t="s">
        <v>439</v>
      </c>
      <c r="C182" s="240" t="s">
        <v>472</v>
      </c>
      <c r="D182" s="240" t="s">
        <v>94</v>
      </c>
      <c r="E182" s="242">
        <v>300000</v>
      </c>
      <c r="F182" s="242"/>
      <c r="G182" s="242"/>
      <c r="H182" s="249"/>
      <c r="I182" s="249"/>
      <c r="J182" s="296"/>
      <c r="K182" s="241"/>
      <c r="L182" s="241"/>
      <c r="M182" s="241">
        <v>1</v>
      </c>
      <c r="N182" s="241"/>
      <c r="O182" s="250"/>
      <c r="P182" s="251"/>
      <c r="Q182" s="251"/>
      <c r="R182" s="251"/>
      <c r="S182" s="252"/>
      <c r="T182" s="240"/>
    </row>
    <row r="183" spans="1:20" s="239" customFormat="1" ht="40.5" customHeight="1">
      <c r="A183" s="165">
        <v>176</v>
      </c>
      <c r="B183" s="222" t="s">
        <v>439</v>
      </c>
      <c r="C183" s="240" t="s">
        <v>488</v>
      </c>
      <c r="D183" s="241" t="s">
        <v>95</v>
      </c>
      <c r="E183" s="242">
        <v>300000</v>
      </c>
      <c r="F183" s="242"/>
      <c r="G183" s="242"/>
      <c r="H183" s="249"/>
      <c r="I183" s="249"/>
      <c r="J183" s="296"/>
      <c r="K183" s="241"/>
      <c r="L183" s="241"/>
      <c r="M183" s="241"/>
      <c r="N183" s="241"/>
      <c r="O183" s="250">
        <v>1</v>
      </c>
      <c r="P183" s="251"/>
      <c r="Q183" s="251"/>
      <c r="R183" s="251"/>
      <c r="S183" s="252">
        <v>50000</v>
      </c>
      <c r="T183" s="240"/>
    </row>
    <row r="184" spans="1:20" s="239" customFormat="1" ht="40.5" customHeight="1">
      <c r="A184" s="165">
        <v>177</v>
      </c>
      <c r="B184" s="222" t="s">
        <v>439</v>
      </c>
      <c r="C184" s="240" t="s">
        <v>485</v>
      </c>
      <c r="D184" s="241" t="s">
        <v>96</v>
      </c>
      <c r="E184" s="242">
        <v>300000</v>
      </c>
      <c r="F184" s="242"/>
      <c r="G184" s="242"/>
      <c r="H184" s="249"/>
      <c r="I184" s="249"/>
      <c r="J184" s="296"/>
      <c r="K184" s="241"/>
      <c r="L184" s="241"/>
      <c r="M184" s="241"/>
      <c r="N184" s="241"/>
      <c r="O184" s="250">
        <v>1</v>
      </c>
      <c r="P184" s="251"/>
      <c r="Q184" s="251"/>
      <c r="R184" s="251"/>
      <c r="S184" s="252">
        <v>50000</v>
      </c>
      <c r="T184" s="240"/>
    </row>
    <row r="185" spans="1:20" s="261" customFormat="1" ht="40.5" customHeight="1">
      <c r="A185" s="165">
        <v>178</v>
      </c>
      <c r="B185" s="311" t="s">
        <v>439</v>
      </c>
      <c r="C185" s="255" t="s">
        <v>561</v>
      </c>
      <c r="D185" s="254" t="s">
        <v>98</v>
      </c>
      <c r="E185" s="256">
        <v>300000</v>
      </c>
      <c r="F185" s="256"/>
      <c r="G185" s="256"/>
      <c r="H185" s="257"/>
      <c r="I185" s="257"/>
      <c r="J185" s="286"/>
      <c r="K185" s="254"/>
      <c r="L185" s="254"/>
      <c r="M185" s="254">
        <v>1</v>
      </c>
      <c r="N185" s="254"/>
      <c r="O185" s="258"/>
      <c r="P185" s="259"/>
      <c r="Q185" s="259"/>
      <c r="R185" s="259"/>
      <c r="S185" s="260"/>
      <c r="T185" s="255"/>
    </row>
    <row r="186" spans="1:20" s="239" customFormat="1" ht="40.5" customHeight="1">
      <c r="A186" s="165">
        <v>179</v>
      </c>
      <c r="B186" s="222" t="s">
        <v>439</v>
      </c>
      <c r="C186" s="240" t="s">
        <v>489</v>
      </c>
      <c r="D186" s="241" t="s">
        <v>97</v>
      </c>
      <c r="E186" s="242">
        <v>300000</v>
      </c>
      <c r="F186" s="242"/>
      <c r="G186" s="242"/>
      <c r="H186" s="249"/>
      <c r="I186" s="249"/>
      <c r="J186" s="296"/>
      <c r="K186" s="241"/>
      <c r="L186" s="241"/>
      <c r="M186" s="241"/>
      <c r="N186" s="241"/>
      <c r="O186" s="250">
        <v>1</v>
      </c>
      <c r="P186" s="251"/>
      <c r="Q186" s="251"/>
      <c r="R186" s="251"/>
      <c r="S186" s="252">
        <v>50000</v>
      </c>
      <c r="T186" s="240"/>
    </row>
    <row r="187" spans="1:20" s="239" customFormat="1" ht="40.5" customHeight="1">
      <c r="A187" s="165">
        <v>180</v>
      </c>
      <c r="B187" s="222" t="s">
        <v>439</v>
      </c>
      <c r="C187" s="240" t="s">
        <v>478</v>
      </c>
      <c r="D187" s="241" t="s">
        <v>99</v>
      </c>
      <c r="E187" s="242">
        <v>300000</v>
      </c>
      <c r="F187" s="242"/>
      <c r="G187" s="242"/>
      <c r="H187" s="249"/>
      <c r="I187" s="249"/>
      <c r="J187" s="296"/>
      <c r="K187" s="241"/>
      <c r="L187" s="241"/>
      <c r="M187" s="241">
        <v>1</v>
      </c>
      <c r="N187" s="241"/>
      <c r="O187" s="250"/>
      <c r="P187" s="251"/>
      <c r="Q187" s="251"/>
      <c r="R187" s="251"/>
      <c r="S187" s="252"/>
      <c r="T187" s="240"/>
    </row>
    <row r="188" spans="1:20" s="239" customFormat="1" ht="40.5" customHeight="1">
      <c r="A188" s="165">
        <v>181</v>
      </c>
      <c r="B188" s="222" t="s">
        <v>439</v>
      </c>
      <c r="C188" s="240" t="s">
        <v>476</v>
      </c>
      <c r="D188" s="241" t="s">
        <v>100</v>
      </c>
      <c r="E188" s="242">
        <v>300000</v>
      </c>
      <c r="F188" s="242"/>
      <c r="G188" s="242"/>
      <c r="H188" s="249"/>
      <c r="I188" s="249"/>
      <c r="J188" s="296"/>
      <c r="K188" s="241"/>
      <c r="L188" s="241"/>
      <c r="M188" s="241">
        <v>1</v>
      </c>
      <c r="N188" s="241"/>
      <c r="O188" s="250"/>
      <c r="P188" s="251"/>
      <c r="Q188" s="251"/>
      <c r="R188" s="251"/>
      <c r="S188" s="252"/>
      <c r="T188" s="240"/>
    </row>
    <row r="189" spans="1:20" s="239" customFormat="1" ht="40.5" customHeight="1">
      <c r="A189" s="165">
        <v>182</v>
      </c>
      <c r="B189" s="222" t="s">
        <v>439</v>
      </c>
      <c r="C189" s="240" t="s">
        <v>477</v>
      </c>
      <c r="D189" s="241" t="s">
        <v>101</v>
      </c>
      <c r="E189" s="242">
        <v>300000</v>
      </c>
      <c r="F189" s="242"/>
      <c r="G189" s="242"/>
      <c r="H189" s="249"/>
      <c r="I189" s="249"/>
      <c r="J189" s="296"/>
      <c r="K189" s="241"/>
      <c r="L189" s="241"/>
      <c r="M189" s="241">
        <v>1</v>
      </c>
      <c r="N189" s="241"/>
      <c r="O189" s="250"/>
      <c r="P189" s="251"/>
      <c r="Q189" s="251"/>
      <c r="R189" s="251"/>
      <c r="S189" s="252"/>
      <c r="T189" s="240"/>
    </row>
    <row r="190" spans="1:20" s="239" customFormat="1" ht="40.5" customHeight="1">
      <c r="A190" s="165">
        <v>183</v>
      </c>
      <c r="B190" s="222" t="s">
        <v>439</v>
      </c>
      <c r="C190" s="240" t="s">
        <v>490</v>
      </c>
      <c r="D190" s="241" t="s">
        <v>102</v>
      </c>
      <c r="E190" s="242">
        <v>300000</v>
      </c>
      <c r="F190" s="242"/>
      <c r="G190" s="242"/>
      <c r="H190" s="249"/>
      <c r="I190" s="249"/>
      <c r="J190" s="296"/>
      <c r="K190" s="241"/>
      <c r="L190" s="241"/>
      <c r="M190" s="241"/>
      <c r="N190" s="241"/>
      <c r="O190" s="250">
        <v>1</v>
      </c>
      <c r="P190" s="251"/>
      <c r="Q190" s="251"/>
      <c r="R190" s="253"/>
      <c r="S190" s="252">
        <v>50000</v>
      </c>
      <c r="T190" s="240"/>
    </row>
    <row r="191" spans="1:20" s="161" customFormat="1" ht="21" customHeight="1">
      <c r="A191" s="380" t="s">
        <v>103</v>
      </c>
      <c r="B191" s="380"/>
      <c r="C191" s="33"/>
      <c r="D191" s="33"/>
      <c r="E191" s="82">
        <f>SUM(E8:E190)</f>
        <v>92545000</v>
      </c>
      <c r="F191" s="82">
        <f t="shared" ref="F191:H191" si="0">SUM(F8:F133)</f>
        <v>0</v>
      </c>
      <c r="G191" s="82">
        <f t="shared" si="0"/>
        <v>0</v>
      </c>
      <c r="H191" s="82">
        <f t="shared" si="0"/>
        <v>0</v>
      </c>
      <c r="I191" s="82">
        <f>SUM(I8:I190)</f>
        <v>0</v>
      </c>
      <c r="J191" s="297">
        <f t="shared" ref="J191:Q191" si="1">SUM(J8:J190)</f>
        <v>28</v>
      </c>
      <c r="K191" s="297">
        <f t="shared" si="1"/>
        <v>0</v>
      </c>
      <c r="L191" s="297">
        <f t="shared" si="1"/>
        <v>0</v>
      </c>
      <c r="M191" s="297">
        <f t="shared" si="1"/>
        <v>31</v>
      </c>
      <c r="N191" s="297">
        <f t="shared" si="1"/>
        <v>2</v>
      </c>
      <c r="O191" s="297">
        <f t="shared" si="1"/>
        <v>40</v>
      </c>
      <c r="P191" s="297">
        <f t="shared" si="1"/>
        <v>9</v>
      </c>
      <c r="Q191" s="297">
        <f t="shared" si="1"/>
        <v>9</v>
      </c>
      <c r="R191" s="297">
        <f t="shared" ref="R191" si="2">SUM(R8:R190)</f>
        <v>64</v>
      </c>
      <c r="S191" s="160">
        <f>SUM(S8:S190)</f>
        <v>43278450.010000005</v>
      </c>
      <c r="T191" s="159">
        <f t="shared" ref="T191" si="3">SUM(T8:T133)</f>
        <v>46460</v>
      </c>
    </row>
    <row r="192" spans="1:20" ht="21" customHeight="1">
      <c r="A192" s="381" t="s">
        <v>104</v>
      </c>
      <c r="B192" s="381"/>
      <c r="C192" s="30"/>
      <c r="D192" s="30"/>
      <c r="E192" s="30"/>
      <c r="F192" s="31"/>
      <c r="G192" s="31"/>
      <c r="H192" s="32"/>
      <c r="I192" s="125"/>
      <c r="J192" s="125"/>
      <c r="K192" s="124"/>
      <c r="L192" s="124"/>
      <c r="M192" s="124"/>
      <c r="N192" s="124"/>
      <c r="O192" s="139"/>
      <c r="P192" s="158"/>
      <c r="Q192" s="158"/>
      <c r="R192" s="158"/>
      <c r="S192" s="81"/>
      <c r="T192" s="30"/>
    </row>
    <row r="193" spans="1:23" ht="21" customHeight="1">
      <c r="A193" s="374" t="s">
        <v>105</v>
      </c>
      <c r="B193" s="374"/>
      <c r="C193" s="30"/>
      <c r="D193" s="30"/>
      <c r="E193" s="30"/>
      <c r="F193" s="31"/>
      <c r="G193" s="31"/>
      <c r="H193" s="32"/>
      <c r="I193" s="125"/>
      <c r="J193" s="125"/>
      <c r="K193" s="124"/>
      <c r="L193" s="124"/>
      <c r="M193" s="124"/>
      <c r="N193" s="124"/>
      <c r="O193" s="139"/>
      <c r="P193" s="158"/>
      <c r="Q193" s="158"/>
      <c r="R193" s="158"/>
      <c r="S193" s="81"/>
      <c r="T193" s="30"/>
      <c r="W193" s="162"/>
    </row>
    <row r="194" spans="1:23">
      <c r="S194" s="298">
        <f>J191+K191+L191+M191+N191+O191+P191+Q191+R191</f>
        <v>183</v>
      </c>
    </row>
    <row r="195" spans="1:23" s="140" customFormat="1" ht="14.25" customHeight="1">
      <c r="A195" s="140" t="s">
        <v>146</v>
      </c>
      <c r="G195" s="141" t="s">
        <v>147</v>
      </c>
      <c r="H195" s="142"/>
      <c r="I195" s="143"/>
      <c r="J195" s="143"/>
      <c r="K195" s="144"/>
      <c r="L195" s="145"/>
      <c r="M195" s="145"/>
      <c r="N195" s="145"/>
      <c r="O195" s="146"/>
      <c r="P195" s="236"/>
      <c r="Q195" s="236"/>
      <c r="R195" s="236"/>
      <c r="S195" s="163"/>
    </row>
    <row r="196" spans="1:23" s="148" customFormat="1" ht="14.25" customHeight="1">
      <c r="A196" s="147" t="s">
        <v>148</v>
      </c>
      <c r="G196" s="149" t="s">
        <v>149</v>
      </c>
      <c r="H196" s="150"/>
      <c r="I196" s="151"/>
      <c r="J196" s="151"/>
      <c r="K196" s="152"/>
      <c r="L196" s="153"/>
      <c r="M196" s="153"/>
      <c r="N196" s="153"/>
      <c r="O196" s="154"/>
      <c r="P196" s="235"/>
      <c r="Q196" s="235"/>
      <c r="R196" s="235"/>
      <c r="S196" s="164"/>
    </row>
    <row r="197" spans="1:23" s="148" customFormat="1" ht="14.25" customHeight="1">
      <c r="A197" s="147" t="s">
        <v>150</v>
      </c>
      <c r="G197" s="149" t="s">
        <v>151</v>
      </c>
      <c r="H197" s="150"/>
      <c r="I197" s="151"/>
      <c r="J197" s="151"/>
      <c r="K197" s="152"/>
      <c r="L197" s="153"/>
      <c r="M197" s="153"/>
      <c r="N197" s="153"/>
      <c r="O197" s="154"/>
      <c r="P197" s="235"/>
      <c r="Q197" s="235"/>
      <c r="R197" s="235"/>
      <c r="S197" s="164"/>
    </row>
    <row r="198" spans="1:23" s="148" customFormat="1" ht="14.25" customHeight="1">
      <c r="A198" s="147" t="s">
        <v>152</v>
      </c>
      <c r="G198" s="149" t="s">
        <v>153</v>
      </c>
      <c r="H198" s="150"/>
      <c r="I198" s="151"/>
      <c r="J198" s="151"/>
      <c r="K198" s="152"/>
      <c r="L198" s="153"/>
      <c r="M198" s="153"/>
      <c r="N198" s="153"/>
      <c r="O198" s="154"/>
      <c r="P198" s="235"/>
      <c r="Q198" s="235"/>
      <c r="R198" s="235"/>
      <c r="S198" s="164"/>
    </row>
    <row r="199" spans="1:23" s="148" customFormat="1" ht="14.25" customHeight="1">
      <c r="A199" s="147" t="s">
        <v>154</v>
      </c>
      <c r="G199" s="149" t="s">
        <v>155</v>
      </c>
      <c r="H199" s="150"/>
      <c r="I199" s="151"/>
      <c r="J199" s="151"/>
      <c r="K199" s="152"/>
      <c r="L199" s="153"/>
      <c r="M199" s="153"/>
      <c r="N199" s="153"/>
      <c r="O199" s="154"/>
      <c r="P199" s="235"/>
      <c r="Q199" s="235"/>
      <c r="R199" s="235"/>
      <c r="S199" s="164"/>
    </row>
    <row r="200" spans="1:23" s="148" customFormat="1" ht="14.25" customHeight="1">
      <c r="A200" s="147" t="s">
        <v>156</v>
      </c>
      <c r="G200" s="149" t="s">
        <v>157</v>
      </c>
      <c r="H200" s="150"/>
      <c r="I200" s="151"/>
      <c r="J200" s="151"/>
      <c r="K200" s="152"/>
      <c r="L200" s="153"/>
      <c r="M200" s="153"/>
      <c r="N200" s="153"/>
      <c r="O200" s="154"/>
      <c r="P200" s="235"/>
      <c r="Q200" s="235"/>
      <c r="R200" s="235"/>
      <c r="S200" s="164"/>
    </row>
  </sheetData>
  <sortState ref="A71:B77">
    <sortCondition ref="A71"/>
  </sortState>
  <mergeCells count="23">
    <mergeCell ref="A1:T1"/>
    <mergeCell ref="A5:A7"/>
    <mergeCell ref="B5:B7"/>
    <mergeCell ref="C5:C7"/>
    <mergeCell ref="D5:D7"/>
    <mergeCell ref="E5:E7"/>
    <mergeCell ref="F5:F7"/>
    <mergeCell ref="T5:T7"/>
    <mergeCell ref="I6:I7"/>
    <mergeCell ref="N6:N7"/>
    <mergeCell ref="O6:O7"/>
    <mergeCell ref="P6:P7"/>
    <mergeCell ref="R6:R7"/>
    <mergeCell ref="G5:G7"/>
    <mergeCell ref="H5:H7"/>
    <mergeCell ref="A2:T2"/>
    <mergeCell ref="A3:T3"/>
    <mergeCell ref="A193:B193"/>
    <mergeCell ref="Q6:Q7"/>
    <mergeCell ref="I5:R5"/>
    <mergeCell ref="S5:S7"/>
    <mergeCell ref="A191:B191"/>
    <mergeCell ref="A192:B192"/>
  </mergeCells>
  <pageMargins left="0.43" right="0.22" top="0.37" bottom="0.37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Weekly Progress</vt:lpstr>
      <vt:lpstr>Monthly Progress</vt:lpstr>
      <vt:lpstr>Sinhala </vt:lpstr>
      <vt:lpstr>'Sinhala '!Print_Titles</vt:lpstr>
      <vt:lpstr>'Weekly Progress'!Print_Titles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Mahesh Uduwakagamacharige</dc:creator>
  <cp:lastModifiedBy>Dell</cp:lastModifiedBy>
  <cp:lastPrinted>2019-07-03T07:46:31Z</cp:lastPrinted>
  <dcterms:created xsi:type="dcterms:W3CDTF">2016-08-11T12:21:37Z</dcterms:created>
  <dcterms:modified xsi:type="dcterms:W3CDTF">2019-09-03T04:07:25Z</dcterms:modified>
</cp:coreProperties>
</file>