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5280" windowWidth="12120" windowHeight="7920" activeTab="2"/>
  </bookViews>
  <sheets>
    <sheet name="Annex I" sheetId="6" r:id="rId1"/>
    <sheet name="Annex II" sheetId="8" r:id="rId2"/>
    <sheet name="Sinhala" sheetId="7" r:id="rId3"/>
  </sheets>
  <definedNames>
    <definedName name="_xlnm.Print_Titles" localSheetId="2">Sinhala!$4:$6</definedName>
  </definedNames>
  <calcPr calcId="124519"/>
</workbook>
</file>

<file path=xl/calcChain.xml><?xml version="1.0" encoding="utf-8"?>
<calcChain xmlns="http://schemas.openxmlformats.org/spreadsheetml/2006/main">
  <c r="AM83" i="6"/>
  <c r="AL83"/>
  <c r="AK83"/>
  <c r="AJ83"/>
  <c r="AI83"/>
  <c r="AH83"/>
  <c r="AG83"/>
  <c r="AF83"/>
  <c r="AE83"/>
  <c r="AD83"/>
  <c r="X85" i="8"/>
  <c r="W85"/>
  <c r="V85"/>
  <c r="U85"/>
  <c r="T85"/>
  <c r="S85"/>
  <c r="R85"/>
  <c r="Q85"/>
  <c r="P85"/>
  <c r="O85"/>
  <c r="I83" i="7"/>
  <c r="J83"/>
  <c r="K83"/>
  <c r="L83"/>
  <c r="M83"/>
  <c r="N83"/>
  <c r="O83"/>
  <c r="P83"/>
  <c r="Q83"/>
  <c r="H83"/>
  <c r="S74" i="6" l="1"/>
  <c r="F74"/>
  <c r="H83"/>
  <c r="I83"/>
  <c r="J83"/>
  <c r="K83"/>
  <c r="L83"/>
  <c r="M83"/>
  <c r="N83"/>
  <c r="O83"/>
  <c r="P83"/>
  <c r="G83"/>
  <c r="O84" l="1"/>
  <c r="I98" i="7"/>
  <c r="K94"/>
  <c r="K93"/>
  <c r="K98" s="1"/>
  <c r="M85" i="8" l="1"/>
  <c r="AN83" i="6"/>
  <c r="Y85" i="8"/>
  <c r="Z85"/>
  <c r="K85"/>
  <c r="E83" i="6"/>
  <c r="D83"/>
  <c r="W83"/>
  <c r="X83"/>
  <c r="Y83"/>
  <c r="Z83"/>
  <c r="AA83"/>
  <c r="AB83"/>
  <c r="AC83"/>
  <c r="V83"/>
  <c r="R83"/>
  <c r="Q83"/>
  <c r="S72"/>
  <c r="S73"/>
  <c r="F72"/>
  <c r="F73"/>
  <c r="R83" i="7"/>
  <c r="S8" i="6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5"/>
  <c r="S76"/>
  <c r="S77"/>
  <c r="S78"/>
  <c r="S79"/>
  <c r="S80"/>
  <c r="S81"/>
  <c r="S82"/>
  <c r="S7"/>
  <c r="S83" s="1"/>
  <c r="F77"/>
  <c r="F78"/>
  <c r="F79"/>
  <c r="F80"/>
  <c r="F81"/>
  <c r="F82"/>
  <c r="F76"/>
  <c r="G83" i="7"/>
  <c r="F11" i="6"/>
  <c r="F12"/>
  <c r="F13"/>
  <c r="T86" i="8" l="1"/>
  <c r="R85" i="6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14"/>
  <c r="F8" l="1"/>
  <c r="F9"/>
  <c r="F10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"/>
  <c r="F83" l="1"/>
  <c r="AL85"/>
  <c r="Z85"/>
  <c r="S83" i="7"/>
  <c r="T83"/>
  <c r="S84" l="1"/>
  <c r="W75"/>
</calcChain>
</file>

<file path=xl/sharedStrings.xml><?xml version="1.0" encoding="utf-8"?>
<sst xmlns="http://schemas.openxmlformats.org/spreadsheetml/2006/main" count="1098" uniqueCount="482">
  <si>
    <t>A</t>
  </si>
  <si>
    <t>B</t>
  </si>
  <si>
    <t>C</t>
  </si>
  <si>
    <t>D</t>
  </si>
  <si>
    <t>E</t>
  </si>
  <si>
    <t>F</t>
  </si>
  <si>
    <t>G</t>
  </si>
  <si>
    <t>Total</t>
  </si>
  <si>
    <t>Expenditure (Rs. Mn)</t>
  </si>
  <si>
    <t>Construction</t>
  </si>
  <si>
    <t>Goods / Services Purchase</t>
  </si>
  <si>
    <t>No.</t>
  </si>
  <si>
    <t>No. of Beneficiaries</t>
  </si>
  <si>
    <t>No. of Projects Approved</t>
  </si>
  <si>
    <t>MI</t>
  </si>
  <si>
    <t>RA</t>
  </si>
  <si>
    <t>RE</t>
  </si>
  <si>
    <t>CP</t>
  </si>
  <si>
    <t xml:space="preserve">     Other: Identified Institutions/ CBO's  to provide Goods / Instruments, Obtain required list of goods, Estimated prepared </t>
  </si>
  <si>
    <t xml:space="preserve">F - For Constructions 99% completed   Other : Completed lists of goods and beneficiaries </t>
  </si>
  <si>
    <t>G - For Constructions 100 Completed   Other : Issued goods and instruments to identified institutions/CBOs</t>
  </si>
  <si>
    <t>Allocation Made (Rs.Mn)</t>
  </si>
  <si>
    <t xml:space="preserve">Projects </t>
  </si>
  <si>
    <t>Allocation</t>
  </si>
  <si>
    <t>** Physical Progress (No. of Projects)</t>
  </si>
  <si>
    <t xml:space="preserve">C -  For Constructions : Start construction work ,40% completed, Other : placed order for goods </t>
  </si>
  <si>
    <t>D -  For Constructions  : 60% completed   Other : Received goods /instruments as per the order</t>
  </si>
  <si>
    <t>E - For Constructions  80% completed   Other : Received goods /instruments as per the order</t>
  </si>
  <si>
    <t>A - Estimates are being / to be prepared</t>
  </si>
  <si>
    <t>Estimates Approved &amp; Bid Documents Prepared (B 1)</t>
  </si>
  <si>
    <t>Quotation / Bid called (B 2)</t>
  </si>
  <si>
    <t>Quotation / Bid Received (B 3)</t>
  </si>
  <si>
    <t>Contract Awarded (B 4)</t>
  </si>
  <si>
    <t>WS</t>
  </si>
  <si>
    <t>EL</t>
  </si>
  <si>
    <t>WS- Rural Water Supply</t>
  </si>
  <si>
    <t>EL- Rural Electricity</t>
  </si>
  <si>
    <t>** Physical progress</t>
  </si>
  <si>
    <t>* Projects should be categorized for following sectors</t>
  </si>
  <si>
    <t>Decentralized Capital Budget Programme - 2019</t>
  </si>
  <si>
    <t>VL</t>
  </si>
  <si>
    <t>RE- Rural Economy</t>
  </si>
  <si>
    <t>VL- Vocational and Livelihood</t>
  </si>
  <si>
    <t>OI</t>
  </si>
  <si>
    <t>CD</t>
  </si>
  <si>
    <t>FE</t>
  </si>
  <si>
    <t>Circular code</t>
  </si>
  <si>
    <t xml:space="preserve"> Sector Name</t>
  </si>
  <si>
    <t>1.5  ,  1.8  ,  1.9</t>
  </si>
  <si>
    <t>Division:-</t>
  </si>
  <si>
    <t>GN Division</t>
  </si>
  <si>
    <t xml:space="preserve">Name of the Project </t>
  </si>
  <si>
    <t>B - For Constructions : B-1 = Estimates Approved &amp; Bid Documents Prepared, B-2 = Quotation / Bid called, B-3= Quotation / Bid Received , B-4= Contract Awarded</t>
  </si>
  <si>
    <t>MI - Minor Irrigation</t>
  </si>
  <si>
    <t>CD - Community Development</t>
  </si>
  <si>
    <t>RA - Rural Access</t>
  </si>
  <si>
    <t>OI - Other Infrastructure</t>
  </si>
  <si>
    <t>CP - Community Protection</t>
  </si>
  <si>
    <t>FE - Supply of facilities and Equipment</t>
  </si>
  <si>
    <t>බුත්තල ප්‍රාදේශීය ලේකම් කොට්ඨාසය</t>
  </si>
  <si>
    <t>අනු අංකය</t>
  </si>
  <si>
    <t>ක්ෂේත්‍රය</t>
  </si>
  <si>
    <t>ව්‍යාපෘතිය අයත් ගරු මන්ත්‍රී තුමා</t>
  </si>
  <si>
    <t>කේත අංකය</t>
  </si>
  <si>
    <t xml:space="preserve">ව්‍යාපෘතිය </t>
  </si>
  <si>
    <t>ග්‍රාම නිලධාරි වසම</t>
  </si>
  <si>
    <t>වෙන්කළ මුදල (රු.ශ)</t>
  </si>
  <si>
    <t>ඇස්තමේන්තු මුදල කර්මාන්ත ව්‍යාපෘති සඳහා (රු.ශ)</t>
  </si>
  <si>
    <t>වියදම රු.</t>
  </si>
  <si>
    <t>ප්‍රතිලාභීන් සංඛ්‍යාව</t>
  </si>
  <si>
    <t>මූලික කටයුතු අරඹා ඇත</t>
  </si>
  <si>
    <t xml:space="preserve">ඇස්තමෙන්තු අනුමත කිරීම/ ලිපිගොනු සකසා ඇත </t>
  </si>
  <si>
    <t>ටෙන්ඩර්/ මිල ගණන් කැඳවා ඇත.</t>
  </si>
  <si>
    <t>ටෙන්ඩර්/ මිල ගණන් ලැබී ඇත.</t>
  </si>
  <si>
    <t>කොන්ත්‍රාත් පිරිනමා ඇත.</t>
  </si>
  <si>
    <t>1</t>
  </si>
  <si>
    <t>RMB</t>
  </si>
  <si>
    <t>2</t>
  </si>
  <si>
    <t>3</t>
  </si>
  <si>
    <t>SGJ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</si>
  <si>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</si>
  <si>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</si>
  <si>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</si>
  <si>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</si>
  <si>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</si>
  <si>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</si>
  <si>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</si>
  <si>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</si>
  <si>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</si>
  <si>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</si>
  <si>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</si>
  <si>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</si>
  <si>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</si>
  <si>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</si>
  <si>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</si>
  <si>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</si>
  <si>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VB</t>
  </si>
  <si>
    <t>මුළු එකතුව</t>
  </si>
  <si>
    <t>C = ඉදිකිරීම්  -  ආරම්භ කොට 25%ක්  වැඩ අවසන් / මිලදීගැනීම් - මිල ගණන් කැඳවා ඇත.</t>
  </si>
  <si>
    <t>D = ඉදිකිරීම්  - 50%ක්  වැඩ අවසන් / මිලදීගැනීම් - මිල ගණන්,ලැබී භාණ්ඩ/ද්‍රව්‍ය ඇනවුම් කර  ඇත.</t>
  </si>
  <si>
    <t>E = ඉදිකිරීම්  - 75%ක්  වැඩ අවසන් / මිලදීගැනීම් - භාණ්ඩ/ද්‍රව්‍ය මිලදිගෙන  ඇත.</t>
  </si>
  <si>
    <t>F= ඉදිකිරීම්  - 99%ක්  වැඩ අවසන් / මිලදීගැනීම් - භාණ්ඩ/ද්‍රව්‍ය ලබාදීමට ප්‍රතිලාබී නාම ලේඛන සකසා  ඇත.</t>
  </si>
  <si>
    <t>G = ඉදිකිරීම්  - 100%ක්  වැඩ අවසන් / මිලදීගැනීම් - භාණ්ඩ/ද්‍රව්‍ය  ප්‍රතිලාබීන්ට ලබාදී ඇත.</t>
  </si>
  <si>
    <t>ව්‍යාපෘතිය ඉදිරිපත් කරන ලද ගරු මන්ත්‍රීතුමන්ලාගේ නම් හා කෙටි යෙදුම්  ලබාදී ඇති ප්‍රතිපාදන ප්‍රමාණයන්</t>
  </si>
  <si>
    <t>ව්‍යාපෘතිය ඉදිරිපත් කරන ලද ගරු මන්ත්‍රීතුමන්ලාගේ නම් හා කෙටි යෙදුම්</t>
  </si>
  <si>
    <t xml:space="preserve">ව්‍යාපෘති ගණන </t>
  </si>
  <si>
    <t>ප්‍රතිපාදන ප්‍රමාණයන්</t>
  </si>
  <si>
    <t>ගරු  අමාත්‍ය ආර්.එම්. රංජිත් මද්දුම බණ්ඩාර මැතිතුමා  - RMB</t>
  </si>
  <si>
    <t>මොනරාගල දිස්ත්‍රික් ගරු පාර්ලිමේන්තු මන්ත්‍රිනි  සුමේධා ජී ජයසේන මැතිනිය - SGJ</t>
  </si>
  <si>
    <t xml:space="preserve"> ගරු නියෝජ්‍ය කථානායක ආනන්ද කුමාරසිරි මැතිතුමා - AK</t>
  </si>
  <si>
    <t>මොනරාගල දිස්ත්‍රික් ගරු පාර්ලිමේන්තු මන්ත්‍රි විජිත බේරුගොඩ මැතිතුමා - VB</t>
  </si>
  <si>
    <t>මොනරාගල දිස්ත්‍රික් ගරු පාර්ලිමේන්තු මන්ත්‍රි පද්ම උදය ශාන්ත ගුණසේකර මැතිතුමා - PUG</t>
  </si>
  <si>
    <t>එකතුව</t>
  </si>
  <si>
    <t>විමධ්‍යගත අයවැය සංවර්ධන වැඩසටහන - 2019 මොනරාගල දිස්ත්‍රික්කය</t>
  </si>
  <si>
    <t>MD/BU/MP/03/415</t>
  </si>
  <si>
    <t>මැදගම</t>
  </si>
  <si>
    <t>MD/BU/MP/03/416</t>
  </si>
  <si>
    <t>රහතන්කන්ද ආරන්‍ය සේනාසනයේ දහම් පාසල සදහා උපකරණ ලබා දීම</t>
  </si>
  <si>
    <t>උඩගම</t>
  </si>
  <si>
    <t>උනාවටුන පුරාණ විහාරයේ දහම් පාසල සදහා උපකරණ ලබා දීම</t>
  </si>
  <si>
    <t>උනාවටුන</t>
  </si>
  <si>
    <t>ධමීෂ රංගකලායතනය සදහා සර්පිනාවක් ලබා දිම</t>
  </si>
  <si>
    <t>දුටුගැමුණු ආදි ශිෂ්‍ය 94 කණ්ඩායම සදහා නෙස්කැෆේ යන්ත්‍රයක් හා ෆැක්ස් යන්ත්‍රයක් ලබා දිම</t>
  </si>
  <si>
    <t>උළුගල</t>
  </si>
  <si>
    <t>කිඩ්ස් වර්ල්ඩ් පෙර පාසල හා දිවා සුරුකුම් මධ්‍යස්ථානයටසෙල්ලම් මිදුල සදහා අවශ්‍ය උපකරණ ලබා දීම</t>
  </si>
  <si>
    <t>පෙට්ටගම්වෙල</t>
  </si>
  <si>
    <t>ගැරඩි බකිණ ගොව් සංවිධාන ගොඩනැගිල්ල සදහාඇස්බැස්ටෝස් ෂීට් ලබා දීම</t>
  </si>
  <si>
    <t>MD/BU/MP/03/417</t>
  </si>
  <si>
    <t>MD/BU/MP/03/418</t>
  </si>
  <si>
    <t>MD/BU/MP/03/419</t>
  </si>
  <si>
    <t>MD/BU/MP/03/420</t>
  </si>
  <si>
    <t>MD/BU/MP/03/421</t>
  </si>
  <si>
    <t>MD/BU/MP/03/422</t>
  </si>
  <si>
    <t>MD/BU/MP/03/423</t>
  </si>
  <si>
    <t>MD/BU/MP/04/550</t>
  </si>
  <si>
    <t>නෙළුම් කාන්තා සමිතියට ප්ලාස්ට්ක් පුටු ලබා දීම</t>
  </si>
  <si>
    <t>මහගොඩයාය</t>
  </si>
  <si>
    <t>සමාජ සංවර්ධන කේන්ද්‍රයට ප්ලාස්ට්ක් පුටු ලබා දීම</t>
  </si>
  <si>
    <t>ඔක්කම්පිටිය</t>
  </si>
  <si>
    <t>මො/දුටුගැමුණු ප්‍රාථමිතක විදුහලේ එළිමහන් වේදිකාව ඉදිකිරීමට ද්‍රව්‍යාධාර ලබා දීම</t>
  </si>
  <si>
    <t>යටියල්ලාතොට</t>
  </si>
  <si>
    <t>විජය මරණාධාර සමිතියට ප්ලාස්ටික් පුටු සහ සාස්පාන් කට්ටලයක් ලබා දිම</t>
  </si>
  <si>
    <t>පුහුල්කොටුව</t>
  </si>
  <si>
    <t>උදාර මරණාධාර සමිතියේ ගොඩනැගිල්ලේ ඉතිරි වැඩ නිම කිරිම</t>
  </si>
  <si>
    <t>මහසෙන්පුර</t>
  </si>
  <si>
    <t>ඉසුරු මුල් ළමා විය මධ්‍යස්ථානයේ ඉදි කරගෙන යන ගොඩනැගිල්ලේ ඉදිකිරීම් කටයුතු කිරීම</t>
  </si>
  <si>
    <t>මාලිගාවිල</t>
  </si>
  <si>
    <t>රාත්‍රීවැව සැනසුම අවමංගල්‍යාධාර සමිතියට ගේජ් 28 ටකරං තහඩු ලබාදීම</t>
  </si>
  <si>
    <t>11 කණුව, විජය සුබසාධක සමිතියට නෙස්කැෆේ යන්ත්‍රයක් ලබාදීම</t>
  </si>
  <si>
    <t>බුරුතපාර තරුණ සුබසාධක සහන අවමංගල්‍යාධාර සමිතියේ ගොඩනැගිල්ල ඉදිකිරිම</t>
  </si>
  <si>
    <t>එකහිත මරණාධාර සමිතියට ප්ලාස්ටික් පුටු ලබාදීම</t>
  </si>
  <si>
    <t>වගුරුවෙල</t>
  </si>
  <si>
    <t>දෙයියන්වෙල විජය අවමංගල්‍යාධාර සමිතියට ජෙනරේටරයක් ලබාදීම</t>
  </si>
  <si>
    <t>කෝන්කැටිය</t>
  </si>
  <si>
    <t>කෝන්කැටිය සමෘද්ධි සමිතියට ප්ලාස්ටික් පුටු ලබාදීම</t>
  </si>
  <si>
    <t>ලහිරු පරෝපකාර සමිතියට පුටු සහ කබඩ් එකක් ලබාදීම</t>
  </si>
  <si>
    <t>වෙහෙරගල</t>
  </si>
  <si>
    <t>ගෝනගංආර</t>
  </si>
  <si>
    <t>නෘත්‍යාංජලි කලායතනයට සංගීත උපකරණ ලබාදීම</t>
  </si>
  <si>
    <t>දඹේයාය ප්‍රාථමික විදුහලට ප්‍රින්ටර් යන්ත්‍රයක් ලබාදීම</t>
  </si>
  <si>
    <t>පහලගම</t>
  </si>
  <si>
    <t>විජයබාහු ප්‍රාථමික විදුහලේ ළමා පුස්තකාලයට පොත් ලබාදිම</t>
  </si>
  <si>
    <t>වැලිආරලන්ද එක්සත් මරණාධාර සමිතියට විදුලිජනක යන්ත්‍රයක් ලබාදීම</t>
  </si>
  <si>
    <t>හොරබොක්ක</t>
  </si>
  <si>
    <t>මිනිපුරගම</t>
  </si>
  <si>
    <t>කාන්තා ග්‍රාම සංවර්ධන සමිතියට ප්ලාස්ටික් පුටු ලබාදීම</t>
  </si>
  <si>
    <t>MD/BU/MP/04/551</t>
  </si>
  <si>
    <t>MD/BU/MP/04/552</t>
  </si>
  <si>
    <t>MD/BU/MP/04/554</t>
  </si>
  <si>
    <t>MD/BU/MP/04/555</t>
  </si>
  <si>
    <t>MD/BU/MP/04/556</t>
  </si>
  <si>
    <t>MD/BU/MP/04/557</t>
  </si>
  <si>
    <t>MD/BU/MP/04/558</t>
  </si>
  <si>
    <t>MD/BU/MP/04/559</t>
  </si>
  <si>
    <t>MD/BU/MP/04/560</t>
  </si>
  <si>
    <t>MD/BU/MP/04/561</t>
  </si>
  <si>
    <t>MD/BU/MP/04/562</t>
  </si>
  <si>
    <t>MD/BU/MP/04/563</t>
  </si>
  <si>
    <t>MD/BU/MP/04/565</t>
  </si>
  <si>
    <t>MD/BU/MP/04/567</t>
  </si>
  <si>
    <t>MD/BU/MP/04/568</t>
  </si>
  <si>
    <t>MD/BU/MP/04/569</t>
  </si>
  <si>
    <t>MD/BU/MP/04/570</t>
  </si>
  <si>
    <t>MD/BU/MP/04/571</t>
  </si>
  <si>
    <t>MD/BU/MP/04/572</t>
  </si>
  <si>
    <t>MD/BU/MP/04/573</t>
  </si>
  <si>
    <t>MD/BU/MP/01/047</t>
  </si>
  <si>
    <t>මාලිගාවිල මිනිපුරගම,යශෝධරා කාන්තා අවමංගල්‍යාධාර සමිතියට ප්ලාස්ටික් පුටු ලබාදීම</t>
  </si>
  <si>
    <t>ස්වයං රැකියා ජනනය කිරිමේ අරමුනින් කාන්තාවන් සදහා වෘත්තිය පුහුණු පාඨමාලා පැවැත්විම</t>
  </si>
  <si>
    <t>ප්‍රා.ලේ.කොට්ඨාසයේ ලියාපදිංචි යෞවන හා ක්‍රීඩා උපකරන ලබාදීම</t>
  </si>
  <si>
    <t>ප්‍රා.ලේ.කොට්ඨාසයේ ලියාපදිංචි ස්වේඡ්ඡා සංවිධාන සදහා ප්ලාස්ටික් පුටු ලබාදිම</t>
  </si>
  <si>
    <t>MD/BU/MP/01/048</t>
  </si>
  <si>
    <t>MD/BU/MP/01/049</t>
  </si>
  <si>
    <t>MD/BU/MP/01/050</t>
  </si>
  <si>
    <t>ශ්‍රි මහානාග මරණාධාර සමිතියට ප්ලාස්ටික් පුටු ලබා දීම</t>
  </si>
  <si>
    <t>MD/BU/MP/04/574</t>
  </si>
  <si>
    <t>ප්‍රා.ලේ.කොට්ඨාසය</t>
  </si>
  <si>
    <t>20</t>
  </si>
  <si>
    <t>21</t>
  </si>
  <si>
    <t>22</t>
  </si>
  <si>
    <t>23</t>
  </si>
  <si>
    <t>24</t>
  </si>
  <si>
    <t>25</t>
  </si>
  <si>
    <t>Annexure/ DCB/ 02</t>
  </si>
  <si>
    <r>
      <t xml:space="preserve">Divisional Secretariat Division </t>
    </r>
    <r>
      <rPr>
        <b/>
        <vertAlign val="superscript"/>
        <sz val="11"/>
        <rFont val="Times New Roman"/>
        <family val="1"/>
      </rPr>
      <t xml:space="preserve">(a)                             </t>
    </r>
  </si>
  <si>
    <t>SN</t>
  </si>
  <si>
    <t>Name of  Project</t>
  </si>
  <si>
    <t>අංශය</t>
  </si>
  <si>
    <r>
      <t xml:space="preserve"> G.N. Division </t>
    </r>
    <r>
      <rPr>
        <b/>
        <vertAlign val="superscript"/>
        <sz val="10"/>
        <rFont val="Times New Roman"/>
        <family val="1"/>
      </rPr>
      <t xml:space="preserve">(b) </t>
    </r>
  </si>
  <si>
    <t>Type of Project                  (Construction / Goods &amp; Services)</t>
  </si>
  <si>
    <t>Sector</t>
  </si>
  <si>
    <t>Total Estimate Cost
(Rs.)</t>
  </si>
  <si>
    <t>Allocation                              (Rs.)</t>
  </si>
  <si>
    <t>sector</t>
  </si>
  <si>
    <t>Expenditure (Rs.)</t>
  </si>
  <si>
    <t>Unit of Measure</t>
  </si>
  <si>
    <r>
      <t xml:space="preserve">Physical Progress </t>
    </r>
    <r>
      <rPr>
        <b/>
        <vertAlign val="superscript"/>
        <sz val="10"/>
        <rFont val="Times New Roman"/>
        <family val="1"/>
      </rPr>
      <t xml:space="preserve">(c) </t>
    </r>
    <r>
      <rPr>
        <b/>
        <sz val="10"/>
        <rFont val="Times New Roman"/>
        <family val="1"/>
      </rPr>
      <t xml:space="preserve"> </t>
    </r>
  </si>
  <si>
    <t>No of Beneficiaries</t>
  </si>
  <si>
    <t>Remarks</t>
  </si>
  <si>
    <t>Name</t>
  </si>
  <si>
    <t>No</t>
  </si>
  <si>
    <t>With VAT</t>
  </si>
  <si>
    <t>Without VAT</t>
  </si>
  <si>
    <t>B1</t>
  </si>
  <si>
    <t>B2</t>
  </si>
  <si>
    <t>B3</t>
  </si>
  <si>
    <t>B4</t>
  </si>
  <si>
    <t>RA-Rural Access</t>
  </si>
  <si>
    <t>MI- Minor Irrigation</t>
  </si>
  <si>
    <t>CD- Community Development</t>
  </si>
  <si>
    <t>CP- Community Protection</t>
  </si>
  <si>
    <t>OI- Other Infrastructure</t>
  </si>
  <si>
    <t>FE- Supply of facilities and Equipment</t>
  </si>
  <si>
    <t xml:space="preserve"> Instructions to fill the Physical Progress</t>
  </si>
  <si>
    <t>Description for rating</t>
  </si>
  <si>
    <t>Rates</t>
  </si>
  <si>
    <t>Percentage Ranges</t>
  </si>
  <si>
    <t>Estimate is being / to be prepared and initial works started</t>
  </si>
  <si>
    <t>(0 - 5)%</t>
  </si>
  <si>
    <t>(6 - 25)%</t>
  </si>
  <si>
    <r>
      <rPr>
        <b/>
        <sz val="9"/>
        <color theme="1"/>
        <rFont val="Times New Roman"/>
        <family val="1"/>
      </rPr>
      <t xml:space="preserve">Constructions </t>
    </r>
    <r>
      <rPr>
        <sz val="9"/>
        <color theme="1"/>
        <rFont val="Times New Roman"/>
        <family val="1"/>
      </rPr>
      <t xml:space="preserve">        : Started construction works , (40%  completed)                                                           </t>
    </r>
    <r>
      <rPr>
        <b/>
        <sz val="9"/>
        <color theme="1"/>
        <rFont val="Times New Roman"/>
        <family val="1"/>
      </rPr>
      <t xml:space="preserve">Other </t>
    </r>
    <r>
      <rPr>
        <sz val="9"/>
        <color theme="1"/>
        <rFont val="Times New Roman"/>
        <family val="1"/>
      </rPr>
      <t xml:space="preserve">                     : Placed orders for goods / instruments</t>
    </r>
  </si>
  <si>
    <t>(26 - 40)%</t>
  </si>
  <si>
    <r>
      <rPr>
        <b/>
        <sz val="9"/>
        <color theme="1"/>
        <rFont val="Times New Roman"/>
        <family val="1"/>
      </rPr>
      <t xml:space="preserve">Constructions </t>
    </r>
    <r>
      <rPr>
        <sz val="9"/>
        <color theme="1"/>
        <rFont val="Times New Roman"/>
        <family val="1"/>
      </rPr>
      <t xml:space="preserve">        :  60% Completed
</t>
    </r>
    <r>
      <rPr>
        <b/>
        <sz val="9"/>
        <color theme="1"/>
        <rFont val="Times New Roman"/>
        <family val="1"/>
      </rPr>
      <t xml:space="preserve">Other  </t>
    </r>
    <r>
      <rPr>
        <sz val="9"/>
        <color theme="1"/>
        <rFont val="Times New Roman"/>
        <family val="1"/>
      </rPr>
      <t xml:space="preserve">                    :  Received  goods / instruments as per the order                                             </t>
    </r>
  </si>
  <si>
    <t>(41 - 60)%</t>
  </si>
  <si>
    <r>
      <rPr>
        <b/>
        <sz val="9"/>
        <color theme="1"/>
        <rFont val="Times New Roman"/>
        <family val="1"/>
      </rPr>
      <t>Constructions</t>
    </r>
    <r>
      <rPr>
        <sz val="9"/>
        <color theme="1"/>
        <rFont val="Times New Roman"/>
        <family val="1"/>
      </rPr>
      <t xml:space="preserve">         : 80% Completed
</t>
    </r>
    <r>
      <rPr>
        <b/>
        <sz val="9"/>
        <color theme="1"/>
        <rFont val="Times New Roman"/>
        <family val="1"/>
      </rPr>
      <t xml:space="preserve">Other </t>
    </r>
    <r>
      <rPr>
        <sz val="9"/>
        <color theme="1"/>
        <rFont val="Times New Roman"/>
        <family val="1"/>
      </rPr>
      <t xml:space="preserve">                     :  Received  goods / instruments as per the order     </t>
    </r>
  </si>
  <si>
    <t>(61 - 80)%</t>
  </si>
  <si>
    <r>
      <rPr>
        <b/>
        <sz val="9"/>
        <color theme="1"/>
        <rFont val="Times New Roman"/>
        <family val="1"/>
      </rPr>
      <t>Constructions</t>
    </r>
    <r>
      <rPr>
        <sz val="9"/>
        <color theme="1"/>
        <rFont val="Times New Roman"/>
        <family val="1"/>
      </rPr>
      <t xml:space="preserve">         : 99% Completed
</t>
    </r>
    <r>
      <rPr>
        <b/>
        <sz val="9"/>
        <color theme="1"/>
        <rFont val="Times New Roman"/>
        <family val="1"/>
      </rPr>
      <t xml:space="preserve">Other </t>
    </r>
    <r>
      <rPr>
        <sz val="9"/>
        <color theme="1"/>
        <rFont val="Times New Roman"/>
        <family val="1"/>
      </rPr>
      <t xml:space="preserve">                     : Completed lists of goods to be given to beneficiaries</t>
    </r>
  </si>
  <si>
    <t>(81 - 99)%</t>
  </si>
  <si>
    <r>
      <rPr>
        <b/>
        <sz val="9"/>
        <color theme="1"/>
        <rFont val="Times New Roman"/>
        <family val="1"/>
      </rPr>
      <t xml:space="preserve">Constructions </t>
    </r>
    <r>
      <rPr>
        <sz val="9"/>
        <color theme="1"/>
        <rFont val="Times New Roman"/>
        <family val="1"/>
      </rPr>
      <t xml:space="preserve">        : 100% Completed
</t>
    </r>
    <r>
      <rPr>
        <b/>
        <sz val="9"/>
        <color theme="1"/>
        <rFont val="Times New Roman"/>
        <family val="1"/>
      </rPr>
      <t xml:space="preserve">Other </t>
    </r>
    <r>
      <rPr>
        <sz val="9"/>
        <color theme="1"/>
        <rFont val="Times New Roman"/>
        <family val="1"/>
      </rPr>
      <t xml:space="preserve">                     : Issued goods and instruments to identified                                                                                                                                                                          institutions/ CBOs                                                                    </t>
    </r>
  </si>
  <si>
    <t>Providing chairs for Maligawila minipuragama Yasodara  kantha Awamanglyadara society</t>
  </si>
  <si>
    <t>Maligawila</t>
  </si>
  <si>
    <t>Helding Vocational Trainnings for Women to improve Self industries</t>
  </si>
  <si>
    <t>Division</t>
  </si>
  <si>
    <t>Providing Sports equipments for Registered Youth and Sports Clubs</t>
  </si>
  <si>
    <t>Providing chairs for Registered welfare societies</t>
  </si>
  <si>
    <t>Medagama</t>
  </si>
  <si>
    <t>රජමාවත, 19 කණුව, වළගම්බා පුුරාණ විහාරයේ දහම් පාසල සදහා උපකරණ ලබා දිම</t>
  </si>
  <si>
    <t>Goonaganara</t>
  </si>
  <si>
    <t>Providing  equipments for Walagamba Vihara Dhamma School 19th mile post Rajamawatha.</t>
  </si>
  <si>
    <t xml:space="preserve">Providing  equipments for Rahathankanda Arannya Dhamma School </t>
  </si>
  <si>
    <t>Udagama</t>
  </si>
  <si>
    <t>Total categorized by Sectors *</t>
  </si>
  <si>
    <t>Total Allocation Categorized by Sectors *</t>
  </si>
  <si>
    <t xml:space="preserve">Providing  equipments for Unawatuna Purana Vihara Dhamma School </t>
  </si>
  <si>
    <t>Unawatuna</t>
  </si>
  <si>
    <t>Providing  serpina for Dhameesha Ranagakalayathanaya</t>
  </si>
  <si>
    <t xml:space="preserve">Providing a Nest café machine and a Fax machine for Dutugemunu Old boys 94 Batch </t>
  </si>
  <si>
    <t>Ulugala</t>
  </si>
  <si>
    <t>Pettagamwela</t>
  </si>
  <si>
    <t>Providing  Asbastos Sheet for Garadibakina Farmers Society Building</t>
  </si>
  <si>
    <t>Providing chairs for Nelum Kantha society</t>
  </si>
  <si>
    <t>Mahagodayaya</t>
  </si>
  <si>
    <t>Providing chairs for Social development center</t>
  </si>
  <si>
    <t>Okkampitiya</t>
  </si>
  <si>
    <t>Providing  equipments for pla aera of Kids world pre school and day care center</t>
  </si>
  <si>
    <t>Providing  equipments for Mo/ Dutugemunu Primary Collage open stage</t>
  </si>
  <si>
    <t>Yatiyallathota</t>
  </si>
  <si>
    <t>Puhulkotuwa</t>
  </si>
  <si>
    <t>Providing Plastic chairs and Saspan set for Vijaya Maranadara Society</t>
  </si>
  <si>
    <t>Providing Plastic chairs  for Sri Mahanaga Maranadara Society</t>
  </si>
  <si>
    <t>Finishing the works of Udara Maranadara Society Building</t>
  </si>
  <si>
    <t>අරුණෝදය පෙර පාසලට සංගීත  උපකරණ ලබා දීම</t>
  </si>
  <si>
    <t>Providing Music Instruments for Arunodaya Pre School</t>
  </si>
  <si>
    <t>Mahasenpura</t>
  </si>
  <si>
    <t xml:space="preserve">Building the rest of Isuru pre childhood center building </t>
  </si>
  <si>
    <t>Providing gage 28 sheet   for Sanasuma Awamangalyadara Society, Raththriwewa</t>
  </si>
  <si>
    <t>Providing Nescafe machine    for Wijaya welfare Society, 11th Maile post.</t>
  </si>
  <si>
    <t xml:space="preserve">Building the Burutha Road Youth welfare  Sahana Awamanglayadara Society building </t>
  </si>
  <si>
    <t xml:space="preserve">Providing a Genarater  for Deyyannewela Wijaya Awamangalyadara Society, </t>
  </si>
  <si>
    <t>Waguruwela</t>
  </si>
  <si>
    <t>Koonketiya</t>
  </si>
  <si>
    <t>Providing Plastic chairs  for Eka hitha Maranadara Society</t>
  </si>
  <si>
    <t>Providing Plastic chairs  for Koonketiya Samuradhi Society</t>
  </si>
  <si>
    <t>Providing chairs and a cupboard  for Lahiru Paropakara Society</t>
  </si>
  <si>
    <t>Weheragala</t>
  </si>
  <si>
    <t>Providing Music Instruments  for Nruththyanjali Kalayathanaya</t>
  </si>
  <si>
    <t>Providing a Printer for Dambeyaya Primary School</t>
  </si>
  <si>
    <t>Pahalagama</t>
  </si>
  <si>
    <t xml:space="preserve">Providing Books  for Library of Wijayabahu Primary School </t>
  </si>
  <si>
    <t xml:space="preserve">Providing a Genarater  for Waliaralanda Ekasath Maranadara Society, </t>
  </si>
  <si>
    <t>Horabokka</t>
  </si>
  <si>
    <t>ශ්‍රී ලක්මාල් කලායතනයට සංගිත උපකරණ ලබාදිම</t>
  </si>
  <si>
    <t>Providing Music Instruments  for Sri Lakmal Kalayathanaya</t>
  </si>
  <si>
    <t>Minipuragama</t>
  </si>
  <si>
    <t>Providing chairs   for Wemens Rural Development Society</t>
  </si>
  <si>
    <t>Goods &amp; Services</t>
  </si>
  <si>
    <t>Name of  MP</t>
  </si>
  <si>
    <t>Decentralized Capital Budget Programme - 2019 Monaragala District</t>
  </si>
  <si>
    <t>Name: Buttala</t>
  </si>
  <si>
    <t>No:1243</t>
  </si>
  <si>
    <t>R.M Ranjith Maddumabandara</t>
  </si>
  <si>
    <t>Sumedha G Jayasena</t>
  </si>
  <si>
    <t>Vijitha Berugoda</t>
  </si>
  <si>
    <t>J.M Ananda Kumarasiri</t>
  </si>
  <si>
    <t>AK</t>
  </si>
  <si>
    <t>MD/BU/MP/02/166</t>
  </si>
  <si>
    <t>MD/BU/MP/02/167</t>
  </si>
  <si>
    <t>MD/BU/MP/02/168</t>
  </si>
  <si>
    <t>MD/BU/MP/02/169</t>
  </si>
  <si>
    <t>MD/BU/MP/02/170</t>
  </si>
  <si>
    <t>MD/BU/MP/02/171</t>
  </si>
  <si>
    <t>MD/BU/MP/02/172</t>
  </si>
  <si>
    <t>MD/BU/MP/02/173</t>
  </si>
  <si>
    <t>රජමාවත 19 කණූව වල්ලිඅම්මාර අවමංගල්‍යාධාර සමිතියේ ඉදිරි වැඩ නිම කිරිම</t>
  </si>
  <si>
    <t>බුත්තල, දික්යාය අදුන්කුලුපව්ව ආරණ්‍ය සේනාසනයට යන මාර්ගය ප්‍රතිසංස්කරණය කිරිම</t>
  </si>
  <si>
    <t>රජ මාවත 17 කණූව රෝස කුසුම් පූර්ව ළමා මධ්‍යස්ථානයේ වහලය ප්‍රතිසංස්කරණය කිරීම.</t>
  </si>
  <si>
    <t>මැදගම කරවිල කොටුව එකමුතු අවමංගල්‍යාධාර සමිති ගොඩනැගිල්ල ඉතිරි වැඩ නිම කිරීම.</t>
  </si>
  <si>
    <t>කුකුරම්පොල ,කෝවිල්පැලැස්ස ප්‍රජා ශාලාවේ දැල් ආවරණය කිරීම</t>
  </si>
  <si>
    <t>ජනාවාස 9-11 ක්‍රීඩාපිටිය ඉදිකිරීම</t>
  </si>
  <si>
    <t>මහගොඩයාය සමගි මරණාධාර සමිති නව ගොඩනැගිල්ලේ ඉතිරි වැඩ නිම කිරීම</t>
  </si>
  <si>
    <t>දික්යාය</t>
  </si>
  <si>
    <t>කුකුරම්පොල</t>
  </si>
  <si>
    <t>රහතන්ගම</t>
  </si>
  <si>
    <t>ඌව පැල්වත්ත, කුමාරගම ජනාවාස 04 දේවාල කොටස එක්සත් අවමංගල්‍යාධාර සමිතියට බුෆේ කට්ටලයක් ලබාදීම</t>
  </si>
  <si>
    <t>ගෝණගංආර දිමුතු මරණාධාර සමිතියට ශබ්ද විකාශන යන්ත්‍රක් ලබාදීම</t>
  </si>
  <si>
    <t>ගෝණගංආර 21 කණුව ශ්‍රී විමලානන්ද දහම් පාසල් ගොඩනැගිල්ල ඉදිකිරිම</t>
  </si>
  <si>
    <t>මිණිපුරගම යශෝධරා කාන්තා අවමංගළ්‍යාධාර සමිතියට තහඩු මඩුවක් ලබාදීම</t>
  </si>
  <si>
    <t>ඓතිහාසික ශ්‍රී රහතන්කන්ද ආරණ්‍ය සේනාසනයේ සංවර්ධන කටයුතු කිරිම</t>
  </si>
  <si>
    <t>මිණිපුරගම</t>
  </si>
  <si>
    <t>කුමාරගම</t>
  </si>
  <si>
    <t>පිඹුරාලන්ද 7 කණූව අචල මරණාධාර සමිතියට තහඩු මඩුවක් ලබාදිම</t>
  </si>
  <si>
    <t>පැල්වත්ත</t>
  </si>
  <si>
    <t>කුමාරගම ජනාවස 04 මරණාධාර සමිතියට තහඩු මඩුවක් ලබාදීම</t>
  </si>
  <si>
    <t>පීල්ලෙවෙල මරණාධාර සමිතියට පුටු ලබා දීම</t>
  </si>
  <si>
    <t xml:space="preserve">යුදගනාව </t>
  </si>
  <si>
    <t>11 කණුව සමාධි අවමංගල්‍යාධාර සමිතියට තහඩු මඩුවක් ලබාදීම</t>
  </si>
  <si>
    <t>ගල්ටැම්මණ්ඩිය සමගිපුර සමඟි අන්‍යෝ‍යධාර සමිතියට පුටු ලබා දිම</t>
  </si>
  <si>
    <t>ගල්ටැම්මණිඩිය</t>
  </si>
  <si>
    <t>ගම්උදාව ශ්‍රී සුදර්ශනාරාම අරාමයේ සංඝාවාස ගොඩනැගිල්ල ඉදි කිරිම</t>
  </si>
  <si>
    <t>වගුරුවෙල ශ්‍රී පෝයමළු විහාරස්ථානයේ දහම් පාසල සඳහා උපකරණ ලබාදිම</t>
  </si>
  <si>
    <t>පහලවෙල පැල්වත්ත කලායතනයට භාණ්ඩ ලබාදීම</t>
  </si>
  <si>
    <t>බුරුතගොල්ල ගැමි ශක්ති ගොවි කාන්තා සමිතියට ජල ටැංකි ලබාදීම</t>
  </si>
  <si>
    <t>බුරුතගොල්ල</t>
  </si>
  <si>
    <t>රහතන්ගම ජනාවාස 15/16 එකමුතු මරණාධාර සමිතියට ජෙනරේටරයක් ලබාදිම</t>
  </si>
  <si>
    <t>ඔක්කම්පිටිය ජනපද සහන අවමංගල්‍යාධාර සුභ සාධක සමිතියට පුටු ලබාදීම</t>
  </si>
  <si>
    <t>රජ මාවත 18 කණූව යොවුන් වජය අවමංගල්‍යාධාර සමිතියේ ගොඩනැගිල්ල ඉදි කිරිම</t>
  </si>
  <si>
    <t>දඹේගොඩ ඉහල ජන ශක්ති කාන්තා සමිතියට බුෆේ කට්ටලයක් ලබාදිම</t>
  </si>
  <si>
    <t>MD/BU/MP/02/174</t>
  </si>
  <si>
    <t>MD/BU/MP/02/175</t>
  </si>
  <si>
    <t>MD/BU/MP/02/176</t>
  </si>
  <si>
    <t>MD/BU/MP/02/177</t>
  </si>
  <si>
    <t>MD/BU/MP/02/178</t>
  </si>
  <si>
    <t>MD/BU/MP/02/179</t>
  </si>
  <si>
    <t>MD/BU/MP/02/180</t>
  </si>
  <si>
    <t>MD/BU/MP/02/181</t>
  </si>
  <si>
    <t>MD/BU/MP/02/182</t>
  </si>
  <si>
    <t>MD/BU/MP/02/183</t>
  </si>
  <si>
    <t>MD/BU/MP/02/184</t>
  </si>
  <si>
    <t>MD/BU/MP/02/185</t>
  </si>
  <si>
    <t>MD/BU/MP/02/186</t>
  </si>
  <si>
    <t>MD/BU/MP/02/187</t>
  </si>
  <si>
    <t>MD/BU/MP/02/188</t>
  </si>
  <si>
    <t>MD/BU/MP/02/189</t>
  </si>
  <si>
    <t>MD/BU/MP/02/190</t>
  </si>
  <si>
    <t>MD/BU/MP/02/191</t>
  </si>
  <si>
    <t>26</t>
  </si>
  <si>
    <t>Finish the rest of works of Raja Mawatha Walliammara awamanglyadara Society</t>
  </si>
  <si>
    <t>Repairing the Buttala Adunkulupawwa Aranya senasana Road</t>
  </si>
  <si>
    <t>Gonaganara</t>
  </si>
  <si>
    <t>Dicyaya</t>
  </si>
  <si>
    <t>Finish the rest of works of Ratthrewewa junction Yasa Isuru welfare Society hall.</t>
  </si>
  <si>
    <t>Repairing the roof of Rajamawatha 17 th mile post Rosa Kusum Pre chlidhood  Development center.</t>
  </si>
  <si>
    <t>Finish the rest of works of Medagama Karavilakotuwa Ekamuthu Awamanglyadara Society Building.</t>
  </si>
  <si>
    <t>Mesh Covering  of Kukurampola, Kovilpalessa commiunity center</t>
  </si>
  <si>
    <t>Kukurampola</t>
  </si>
  <si>
    <t>Consructing the  play ground of Block 9-11</t>
  </si>
  <si>
    <t>Rahatahangama</t>
  </si>
  <si>
    <t xml:space="preserve">Finish the rest of works of mahagodayaya Samagi  Maranadara Society Building </t>
  </si>
  <si>
    <t>Mahgodayaya</t>
  </si>
  <si>
    <t>Providing a buffet set for Uva Pelwatta Kumaragama Block04 Ekasath Awamanglyadara society</t>
  </si>
  <si>
    <t>Kumaragama</t>
  </si>
  <si>
    <t>Providing a Loud Speeker for Gonaganara Dimuthu Maranadara society</t>
  </si>
  <si>
    <t>Constrution Sri Wimalananda Dhamma School Building of Goonaganara 21th mile post</t>
  </si>
  <si>
    <t>Providing a Steel hut for  Minipuragama Yasodara  kantha Awamanglyadara society</t>
  </si>
  <si>
    <t>Developing the Sri Rahathankanda Arannya senasanaya</t>
  </si>
  <si>
    <t>Providing a Steel hut for  Acala Maranadara society Pimburalanda, 7th mile post</t>
  </si>
  <si>
    <t>Providing a Steel hut for  Kumaragama Block 4 Maranadara Society</t>
  </si>
  <si>
    <t>Providing Chairs for  Peellawela  Maranadara Society</t>
  </si>
  <si>
    <t>Yudaganawa</t>
  </si>
  <si>
    <t>Providing a Steel hut for  Samadhi Awamangalyadara  Society, 11th mile post.</t>
  </si>
  <si>
    <t>Galtammandiya</t>
  </si>
  <si>
    <t>Providing Chairs for  Galtammandiya, Samagipura Annyonnyadara Society</t>
  </si>
  <si>
    <t xml:space="preserve">Constrution Gamudawa Sri Sudharshanarama Building </t>
  </si>
  <si>
    <t>Providing  equipments  for Dhamma Schcool of  Waguruwela Sri Poyamalu Temple.</t>
  </si>
  <si>
    <t>Providing  equipments  for Kalayathanaya, pahalawela, pelwatta.</t>
  </si>
  <si>
    <t>Providing  Water tanks  for Gemishakthi Kantha Society, Buruthagolla</t>
  </si>
  <si>
    <t>Buruthagolla</t>
  </si>
  <si>
    <t>Providing  a Generater   for Ekamuthu Maranadara Society, Block 15-16, Rahathangama</t>
  </si>
  <si>
    <t>Providing chairs for Awamanglyadara Welfare society, Janapadaya, Okkampitiya.</t>
  </si>
  <si>
    <t xml:space="preserve">Constrution Youn Wijaya Awamanglyadara Society Building, 18 mile post, Rajamawatha </t>
  </si>
  <si>
    <t>Providing  a Buffet set  for Jana Shakthi Kantha Society, Upper Dambegoda</t>
  </si>
  <si>
    <t>Pelwatta</t>
  </si>
  <si>
    <t>11 කණුව සමාධි අවමංග්‍යාධාර  සමිතියට පුටු ලබා දීම</t>
  </si>
  <si>
    <t>මාලිගාවිල දිලෙනතරු ගොවිකාන්තා සමිතියට ගෑස් ලිප් කට්ටල 2ක් ලබාදීම</t>
  </si>
  <si>
    <t>මහගොඩයාය ගොවි සංවිදානයේ සමිතිශාලාවට සෙවිලි තහඩු ලබාදීම</t>
  </si>
  <si>
    <t xml:space="preserve">මහගොඩයාය </t>
  </si>
  <si>
    <t>Providing Roofing Sheets for Mahagodayaya Farmers society</t>
  </si>
  <si>
    <t>Providing chairs for 11th mile post Samadi Awamangalyadara societies</t>
  </si>
  <si>
    <t>Providing two Gas cooker set for Dilena Tharu Govi kantha societies</t>
  </si>
  <si>
    <t>MD/BU/NL/06/788</t>
  </si>
  <si>
    <t>පුවක්පිටිය ගම, පරණ බුරුතපාර, බුත්තල සමෘද්ධි ගම්මාන සමිතියට පුටු ලබාදීම</t>
  </si>
  <si>
    <t>Wijayamuni Soysa</t>
  </si>
  <si>
    <t xml:space="preserve">Providing chairs   for Samurdhi village Society, old Burutha road, Puwakpitiya. </t>
  </si>
  <si>
    <t>ජාතික ලැයිස්තු ගරු පාර්ලිමේන්තු මන්ත්‍රි ගාමිණී විජිත් විජයමුණි සොයිසා මැතිතුමා - WS</t>
  </si>
  <si>
    <t>බුත්තල,බඩල්කුඹුර ප්‍රධාන මාර්ගයේ රාජපක්ෂ යකඩ කඩය අසලින් ඇති අතුරු මාර්ගය කොන්ක්‍රීට්  කිරිම</t>
  </si>
  <si>
    <t xml:space="preserve">Concrete the​ by road near the Rajapaksha kadaya , in Badalkumbura road, </t>
  </si>
  <si>
    <r>
      <rPr>
        <b/>
        <sz val="9"/>
        <color theme="1"/>
        <rFont val="Times New Roman"/>
        <family val="1"/>
      </rPr>
      <t>Constructions</t>
    </r>
    <r>
      <rPr>
        <sz val="9"/>
        <color theme="1"/>
        <rFont val="Times New Roman"/>
        <family val="1"/>
      </rPr>
      <t xml:space="preserve">:     </t>
    </r>
    <r>
      <rPr>
        <b/>
        <sz val="9"/>
        <color theme="1"/>
        <rFont val="Times New Roman"/>
        <family val="1"/>
      </rPr>
      <t xml:space="preserve">B - 1 </t>
    </r>
    <r>
      <rPr>
        <sz val="9"/>
        <color theme="1"/>
        <rFont val="Times New Roman"/>
        <family val="1"/>
      </rPr>
      <t xml:space="preserve">= Estimates approved / Bid documents prepared, </t>
    </r>
    <r>
      <rPr>
        <b/>
        <sz val="9"/>
        <color theme="1"/>
        <rFont val="Times New Roman"/>
        <family val="1"/>
      </rPr>
      <t xml:space="preserve">      B - 2 = </t>
    </r>
    <r>
      <rPr>
        <sz val="9"/>
        <color theme="1"/>
        <rFont val="Times New Roman"/>
        <family val="1"/>
      </rPr>
      <t xml:space="preserve">Quotation / Bid called   </t>
    </r>
    <r>
      <rPr>
        <b/>
        <sz val="9"/>
        <color theme="1"/>
        <rFont val="Times New Roman"/>
        <family val="1"/>
      </rPr>
      <t>B - 3</t>
    </r>
    <r>
      <rPr>
        <sz val="9"/>
        <color theme="1"/>
        <rFont val="Times New Roman"/>
        <family val="1"/>
      </rPr>
      <t xml:space="preserve"> = Quotation / Bid Received                                                                                 </t>
    </r>
    <r>
      <rPr>
        <b/>
        <sz val="9"/>
        <color theme="1"/>
        <rFont val="Times New Roman"/>
        <family val="1"/>
      </rPr>
      <t xml:space="preserve">B - 4 </t>
    </r>
    <r>
      <rPr>
        <sz val="9"/>
        <color theme="1"/>
        <rFont val="Times New Roman"/>
        <family val="1"/>
      </rPr>
      <t xml:space="preserve">= Contract Awarded. (25% completed)   
</t>
    </r>
    <r>
      <rPr>
        <b/>
        <sz val="9"/>
        <color theme="1"/>
        <rFont val="Times New Roman"/>
        <family val="1"/>
      </rPr>
      <t>Other</t>
    </r>
    <r>
      <rPr>
        <sz val="9"/>
        <color theme="1"/>
        <rFont val="Times New Roman"/>
        <family val="1"/>
      </rPr>
      <t xml:space="preserve"> : Identified Institutions / CBO's to provide Goods/ Instruments Obtain required list of goods, Estimated prepared  
</t>
    </r>
  </si>
  <si>
    <t>PUG</t>
  </si>
  <si>
    <t>MO/BU/MP/05/675</t>
  </si>
  <si>
    <t>MO/BU/MP/05/634</t>
  </si>
  <si>
    <t>MO/BU/MP/05/635</t>
  </si>
  <si>
    <t>MO/BU/MP/05/636</t>
  </si>
  <si>
    <t>MO/BU/MP/05/637</t>
  </si>
  <si>
    <t>MO/BU/MP/05/638</t>
  </si>
  <si>
    <t>MO/BU/MP/05/639</t>
  </si>
  <si>
    <t>බුත්තල ප්‍රාදේශීය ලේකම් කොට්ඨාශයේ උනාවටුන පලුගස් වැව අතුරැ මාර්ගය ඩෝසර් කර ග්‍රෙවල් කිරීම</t>
  </si>
  <si>
    <t>බුත්තල ප්‍රාදේශීය ලේකම් කොට්ඨාශයේ පීල්ලවල එක්සත් සුබසාධන මරණාධාර සම්තිය සදහා තහඩු ආවරණයක් ලබා දීම.</t>
  </si>
  <si>
    <t>බුත්තල ප්‍රාදේශීය ලේකම් කොට්ඨාශයේ එකසිත මරණාධාර සමිතිය සදහා GI වර්ගයේ යකඩ බට ලබා දීම.</t>
  </si>
  <si>
    <t>බුත්තල ප්‍රාදේශීය ලේකම් කොට්ඨාශයේ වෙහෙර යාය පන්සලේ ඉදිකෙඓමින් පවතින දාන ශාලාවේ වැඩ සිදු කිරීම.</t>
  </si>
  <si>
    <t>බුත්තල ප්‍රාදේශීය ලේකම් කොට්ඨාශයේ මාළිගාවිල සිරි සුමන ජෝති දහම් පාසල සදහා ඩෙස් හා ප්ලාස්ටීක් පුටු ලබා දීම.</t>
  </si>
  <si>
    <t>මාළිගාවිල</t>
  </si>
  <si>
    <t>බුත්තල ප්‍රාදේශීය ලේකම් කොට්ඨාශයේ ලියපවුර කාන්තා සුබසාධක සමිතියේ ස්වයංරැකියා චක්‍රීය ණය වැඩසටහනක් ආරම්භ කිරීම.</t>
  </si>
  <si>
    <t>උඩඅරාව</t>
  </si>
  <si>
    <t>කුකුරම්පොල කකුලුවා රජමහ විහාරයේ පුස්තකාල ගොඩනැගිල්ල සදහා ද්‍රව්‍යාධාර ලබා දීම.</t>
  </si>
  <si>
    <t>Udaarwa</t>
  </si>
  <si>
    <t>Gravaling  Unawatuna Palugaswewa by road in Buttala Division</t>
  </si>
  <si>
    <t>Providing Steel hut for Peellawela Eksath Maranadara Society</t>
  </si>
  <si>
    <t>Providing GI pips for Ekasitha Maranadara Society in Buttala Division</t>
  </si>
  <si>
    <t>Sraring a revoling fund pragramme inLiyaPaula Kantha Society  in Buttala Division</t>
  </si>
  <si>
    <t>Building Weherayaya temples Danashalawa in Buttala Division</t>
  </si>
  <si>
    <t>Providing desks and Plastic chairs for Maligawila Siri Sumanajothi Dhamma School in Buttala  Division</t>
  </si>
  <si>
    <t>Providing  equipments for Kukuluwa vihara Library building</t>
  </si>
  <si>
    <t>Padma Udayashantha Gunsekara</t>
  </si>
  <si>
    <t xml:space="preserve">        </t>
  </si>
  <si>
    <t>6 ඇළ එක්සත් අවමංගල්‍යාධාර සමිතියේ අභිනව ගොඩනැගිල්ල සඳහා සීලිං ෆෑන් ලබා දිම</t>
  </si>
  <si>
    <t xml:space="preserve">Providing a Seelin fans for Building of Eksath  Awamanglyadara society </t>
  </si>
  <si>
    <t>මුංකොටුව වෙල්ලස්ස සහයෝගතා පදනමට ජෙනරේටරයක් ලබා දීම</t>
  </si>
  <si>
    <t>MD/BU/MP/04/533</t>
  </si>
  <si>
    <t>රශ්මි විශ්ව කවයට ජෙනරේටරයක් ලබාදීම</t>
  </si>
  <si>
    <t>Providing a Genarater  for Rashmi WishwaKawaya</t>
  </si>
  <si>
    <t>Providing a Genareter for Wellassa sahayogitha padanama, Munkotuwa</t>
  </si>
  <si>
    <t>MD/BU/MP/04/1049</t>
  </si>
  <si>
    <t>MD/BU/MP/04/1050</t>
  </si>
  <si>
    <t>පුබුදු එත්සත් සුබසාධක සමිති ගොඩනැගිල්ල ඉදිකිරීම</t>
  </si>
  <si>
    <t>සමගි අවමංගල්‍යාධාර සමිතියේ ඉතිරි වැඩ නිම කිරීම</t>
  </si>
  <si>
    <t>උඩලම</t>
  </si>
  <si>
    <t>Building the Bubudu Eksath Welfare Society Building</t>
  </si>
  <si>
    <t>Finishing rest works of Samagi Awamanglyadara Society Building</t>
  </si>
  <si>
    <t>C - ආරම්භ කොට 25%ක්  වැඩ අවසන් / මිලදීගැනීම් - මිල ගණන් කැඳවා ඇත.</t>
  </si>
  <si>
    <t xml:space="preserve">D - 50%ක්  වැඩ අවසන් / මිලදීගැනීම් - මිල ගණන්,ලැබී භාණ්ඩ/ද්‍රව්‍ය ඇනවුම් කර  ඇත. </t>
  </si>
  <si>
    <t>E - 75%ක්  වැඩ අවසන් / මිලදීගැනීම් - භාණ්ඩ/ද්‍රව්‍ය මිලදිගෙන  ඇත.</t>
  </si>
  <si>
    <t xml:space="preserve">F -99%ක්  වැඩ අවසන් / මිලදීගැනීම් - භාණ්ඩ/ද්‍රව්‍ය ලබාදීමට ප්‍රතිලාබී නාම ලේඛන සකසා  ඇත. </t>
  </si>
  <si>
    <t>G -  100%ක්  වැඩ අවසන් / මිලදීගැනීම් - භාණ්ඩ/ද්‍රව්‍ය  ප්‍රතිලාබීන්ට ලබාදී ඇත.</t>
  </si>
  <si>
    <t>භෞතික ප්‍රගතිය</t>
  </si>
  <si>
    <t>සංශෝධන</t>
  </si>
  <si>
    <t>රාත්‍රීවැව හන්දිය යස ඉසුරු සුභ සාධක සමිති ශාලාවේ ඉතිරි වැඩ නිම කිරීම.</t>
  </si>
  <si>
    <t>MD/BU/MP/04/1008</t>
  </si>
  <si>
    <t>වල්ලිඅම්මාර අවමංග්‍යාධාර සමිතිශාලාවේ බිමට ටයිල් ඇල්ලීමට ද්‍රව්‍යාධාර ලබාදීම</t>
  </si>
  <si>
    <t>Providing  equipments for tiling of Walliammara Awamangalyadara Soceity Building</t>
  </si>
  <si>
    <r>
      <t xml:space="preserve">Division wise Physical and Financial Weekly Progress as of </t>
    </r>
    <r>
      <rPr>
        <b/>
        <i/>
        <u/>
        <sz val="18"/>
        <color theme="1"/>
        <rFont val="Times New Roman"/>
        <family val="1"/>
      </rPr>
      <t>03.09.2019</t>
    </r>
  </si>
  <si>
    <t>Physical and Financial Progress of the Month of 03.09.2019</t>
  </si>
  <si>
    <t>2019 09.03 දිනට භෞතික හා මූල්‍ය ප්‍රගතිය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</si>
</sst>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6"/>
      <color theme="1"/>
      <name val="Iskoola Pota"/>
      <family val="2"/>
    </font>
    <font>
      <sz val="14"/>
      <color theme="1"/>
      <name val="Iskoola Pota"/>
      <family val="2"/>
    </font>
    <font>
      <b/>
      <sz val="14"/>
      <color theme="1"/>
      <name val="Iskoola Pota"/>
      <family val="2"/>
    </font>
    <font>
      <sz val="10"/>
      <name val="Iskoola Pota"/>
      <family val="2"/>
    </font>
    <font>
      <sz val="10"/>
      <color theme="1"/>
      <name val="Iskoola Pota"/>
      <family val="2"/>
    </font>
    <font>
      <sz val="8"/>
      <name val="Iskoola Pota"/>
      <family val="2"/>
    </font>
    <font>
      <sz val="8"/>
      <color theme="1"/>
      <name val="Iskoola Pota"/>
      <family val="2"/>
    </font>
    <font>
      <sz val="6"/>
      <color theme="1"/>
      <name val="Iskoola Pota"/>
      <family val="2"/>
    </font>
    <font>
      <sz val="11"/>
      <name val="Iskoola Pota"/>
      <family val="2"/>
    </font>
    <font>
      <b/>
      <sz val="10"/>
      <name val="Iskoola Pota"/>
      <family val="2"/>
    </font>
    <font>
      <sz val="11"/>
      <color theme="1"/>
      <name val="Iskoola Pota"/>
      <family val="2"/>
    </font>
    <font>
      <sz val="12"/>
      <color theme="1"/>
      <name val="Iskoola Pota"/>
      <family val="2"/>
    </font>
    <font>
      <b/>
      <sz val="10"/>
      <color theme="1"/>
      <name val="Iskoola Pota"/>
      <family val="2"/>
    </font>
    <font>
      <b/>
      <sz val="12"/>
      <color theme="1"/>
      <name val="Iskoola Pota"/>
      <family val="2"/>
    </font>
    <font>
      <b/>
      <sz val="9"/>
      <color theme="1"/>
      <name val="Iskoola Pota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u/>
      <sz val="18"/>
      <color theme="1"/>
      <name val="Times New Roman"/>
      <family val="1"/>
    </font>
    <font>
      <sz val="9"/>
      <color theme="1"/>
      <name val="Iskoola Pota"/>
      <family val="2"/>
    </font>
    <font>
      <b/>
      <sz val="10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568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4" fillId="0" borderId="0" xfId="0" applyFont="1" applyBorder="1" applyAlignment="1"/>
    <xf numFmtId="0" fontId="6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8" xfId="0" applyFont="1" applyBorder="1"/>
    <xf numFmtId="0" fontId="4" fillId="0" borderId="17" xfId="0" applyFont="1" applyBorder="1"/>
    <xf numFmtId="0" fontId="10" fillId="0" borderId="4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1" fillId="0" borderId="8" xfId="0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/>
    </xf>
    <xf numFmtId="2" fontId="11" fillId="0" borderId="8" xfId="0" applyNumberFormat="1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horizontal="right" wrapText="1"/>
    </xf>
    <xf numFmtId="43" fontId="13" fillId="0" borderId="0" xfId="2" applyFont="1" applyFill="1" applyBorder="1" applyAlignment="1">
      <alignment horizontal="left" vertical="center" wrapText="1"/>
    </xf>
    <xf numFmtId="43" fontId="14" fillId="0" borderId="0" xfId="2" applyFont="1" applyFill="1" applyBorder="1" applyAlignment="1">
      <alignment horizontal="right"/>
    </xf>
    <xf numFmtId="0" fontId="13" fillId="0" borderId="0" xfId="0" applyFont="1" applyFill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43" fontId="18" fillId="0" borderId="2" xfId="2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43" fontId="18" fillId="0" borderId="1" xfId="2" applyFont="1" applyFill="1" applyBorder="1" applyAlignment="1">
      <alignment vertical="center" textRotation="90" wrapText="1"/>
    </xf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vertical="center" wrapText="1"/>
    </xf>
    <xf numFmtId="43" fontId="20" fillId="0" borderId="1" xfId="2" applyFont="1" applyFill="1" applyBorder="1" applyAlignment="1">
      <alignment horizontal="right" wrapText="1"/>
    </xf>
    <xf numFmtId="0" fontId="21" fillId="0" borderId="1" xfId="0" applyFont="1" applyFill="1" applyBorder="1" applyAlignment="1">
      <alignment horizontal="center" vertical="center"/>
    </xf>
    <xf numFmtId="0" fontId="16" fillId="0" borderId="1" xfId="0" applyFont="1" applyFill="1" applyBorder="1"/>
    <xf numFmtId="43" fontId="16" fillId="0" borderId="1" xfId="2" applyFont="1" applyFill="1" applyBorder="1" applyAlignment="1">
      <alignment horizontal="right"/>
    </xf>
    <xf numFmtId="0" fontId="20" fillId="0" borderId="1" xfId="0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wrapText="1"/>
    </xf>
    <xf numFmtId="0" fontId="15" fillId="0" borderId="1" xfId="0" applyNumberFormat="1" applyFont="1" applyFill="1" applyBorder="1" applyAlignment="1">
      <alignment vertical="center" wrapText="1"/>
    </xf>
    <xf numFmtId="43" fontId="15" fillId="0" borderId="1" xfId="2" applyFont="1" applyFill="1" applyBorder="1" applyAlignment="1">
      <alignment horizontal="right"/>
    </xf>
    <xf numFmtId="0" fontId="22" fillId="0" borderId="1" xfId="0" applyFont="1" applyFill="1" applyBorder="1" applyAlignment="1">
      <alignment horizontal="right"/>
    </xf>
    <xf numFmtId="0" fontId="15" fillId="0" borderId="1" xfId="0" applyFont="1" applyFill="1" applyBorder="1"/>
    <xf numFmtId="43" fontId="15" fillId="0" borderId="1" xfId="2" applyFont="1" applyFill="1" applyBorder="1" applyAlignment="1">
      <alignment horizontal="right" wrapText="1"/>
    </xf>
    <xf numFmtId="43" fontId="16" fillId="0" borderId="1" xfId="2" applyFont="1" applyFill="1" applyBorder="1" applyAlignment="1">
      <alignment wrapText="1"/>
    </xf>
    <xf numFmtId="0" fontId="18" fillId="0" borderId="1" xfId="0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right"/>
    </xf>
    <xf numFmtId="0" fontId="16" fillId="0" borderId="1" xfId="0" applyFont="1" applyFill="1" applyBorder="1" applyAlignment="1">
      <alignment horizontal="right"/>
    </xf>
    <xf numFmtId="43" fontId="16" fillId="0" borderId="0" xfId="2" applyFont="1" applyFill="1" applyAlignment="1">
      <alignment horizontal="right" wrapText="1"/>
    </xf>
    <xf numFmtId="0" fontId="16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3" fontId="24" fillId="0" borderId="0" xfId="2" applyFont="1" applyFill="1" applyAlignment="1">
      <alignment horizontal="right"/>
    </xf>
    <xf numFmtId="0" fontId="24" fillId="0" borderId="0" xfId="0" applyFont="1" applyFill="1" applyAlignment="1">
      <alignment vertical="center" wrapText="1"/>
    </xf>
    <xf numFmtId="43" fontId="22" fillId="0" borderId="0" xfId="2" applyFont="1" applyFill="1" applyAlignment="1">
      <alignment horizontal="right"/>
    </xf>
    <xf numFmtId="0" fontId="22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43" fontId="16" fillId="0" borderId="0" xfId="2" applyFont="1" applyFill="1" applyAlignment="1">
      <alignment horizontal="right"/>
    </xf>
    <xf numFmtId="43" fontId="16" fillId="0" borderId="0" xfId="2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3" fontId="16" fillId="0" borderId="0" xfId="2" applyFont="1" applyFill="1" applyAlignment="1">
      <alignment wrapText="1"/>
    </xf>
    <xf numFmtId="0" fontId="16" fillId="0" borderId="1" xfId="0" applyFont="1" applyFill="1" applyBorder="1" applyAlignment="1">
      <alignment horizontal="center" vertical="center" wrapText="1"/>
    </xf>
    <xf numFmtId="43" fontId="12" fillId="0" borderId="0" xfId="2" applyFont="1" applyFill="1" applyAlignment="1">
      <alignment vertical="center" wrapText="1"/>
    </xf>
    <xf numFmtId="43" fontId="12" fillId="0" borderId="0" xfId="2" applyFont="1" applyFill="1" applyBorder="1" applyAlignment="1">
      <alignment vertical="center" wrapText="1"/>
    </xf>
    <xf numFmtId="43" fontId="16" fillId="0" borderId="0" xfId="2" applyFont="1" applyFill="1" applyAlignment="1">
      <alignment vertical="center" wrapText="1"/>
    </xf>
    <xf numFmtId="43" fontId="13" fillId="0" borderId="0" xfId="2" applyFont="1" applyFill="1" applyAlignment="1">
      <alignment vertical="center" wrapText="1"/>
    </xf>
    <xf numFmtId="43" fontId="24" fillId="0" borderId="0" xfId="2" applyFont="1" applyFill="1" applyAlignment="1">
      <alignment vertical="center" wrapText="1"/>
    </xf>
    <xf numFmtId="43" fontId="22" fillId="0" borderId="0" xfId="2" applyFont="1" applyFill="1" applyAlignment="1">
      <alignment vertical="center" wrapText="1"/>
    </xf>
    <xf numFmtId="0" fontId="2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43" fontId="31" fillId="0" borderId="0" xfId="0" applyNumberFormat="1" applyFont="1" applyBorder="1" applyAlignment="1">
      <alignment horizontal="center" vertical="center"/>
    </xf>
    <xf numFmtId="0" fontId="32" fillId="0" borderId="0" xfId="0" applyFont="1"/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38" fillId="0" borderId="11" xfId="0" applyFont="1" applyBorder="1"/>
    <xf numFmtId="0" fontId="36" fillId="0" borderId="11" xfId="0" applyFont="1" applyBorder="1"/>
    <xf numFmtId="0" fontId="3" fillId="0" borderId="11" xfId="0" applyFont="1" applyBorder="1"/>
    <xf numFmtId="0" fontId="2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4" xfId="0" applyFont="1" applyBorder="1"/>
    <xf numFmtId="0" fontId="5" fillId="0" borderId="8" xfId="0" applyFont="1" applyBorder="1"/>
    <xf numFmtId="0" fontId="4" fillId="0" borderId="0" xfId="0" applyFont="1" applyBorder="1"/>
    <xf numFmtId="0" fontId="4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7" xfId="0" applyFont="1" applyBorder="1"/>
    <xf numFmtId="0" fontId="5" fillId="0" borderId="10" xfId="0" applyFont="1" applyBorder="1"/>
    <xf numFmtId="0" fontId="40" fillId="0" borderId="0" xfId="0" applyFont="1" applyBorder="1" applyAlignment="1">
      <alignment horizontal="left" vertical="center"/>
    </xf>
    <xf numFmtId="0" fontId="3" fillId="0" borderId="4" xfId="0" applyFont="1" applyBorder="1" applyAlignment="1"/>
    <xf numFmtId="0" fontId="3" fillId="0" borderId="8" xfId="0" applyFont="1" applyBorder="1" applyAlignment="1"/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1" fillId="0" borderId="4" xfId="0" applyFont="1" applyFill="1" applyBorder="1" applyAlignment="1">
      <alignment wrapText="1"/>
    </xf>
    <xf numFmtId="0" fontId="41" fillId="0" borderId="8" xfId="0" applyFont="1" applyFill="1" applyBorder="1" applyAlignment="1">
      <alignment wrapText="1"/>
    </xf>
    <xf numFmtId="0" fontId="41" fillId="0" borderId="4" xfId="0" applyFont="1" applyFill="1" applyBorder="1" applyAlignment="1">
      <alignment horizontal="left" wrapText="1"/>
    </xf>
    <xf numFmtId="0" fontId="41" fillId="0" borderId="8" xfId="0" applyFont="1" applyFill="1" applyBorder="1" applyAlignment="1">
      <alignment horizontal="left" wrapText="1"/>
    </xf>
    <xf numFmtId="0" fontId="41" fillId="0" borderId="4" xfId="0" applyFont="1" applyFill="1" applyBorder="1" applyAlignment="1">
      <alignment vertical="center" wrapText="1"/>
    </xf>
    <xf numFmtId="0" fontId="41" fillId="0" borderId="8" xfId="0" applyFont="1" applyFill="1" applyBorder="1" applyAlignment="1">
      <alignment vertical="center" wrapText="1"/>
    </xf>
    <xf numFmtId="0" fontId="41" fillId="0" borderId="4" xfId="0" applyFont="1" applyFill="1" applyBorder="1" applyAlignment="1">
      <alignment horizontal="left" vertical="center" wrapText="1"/>
    </xf>
    <xf numFmtId="0" fontId="41" fillId="0" borderId="8" xfId="0" applyFont="1" applyFill="1" applyBorder="1" applyAlignment="1">
      <alignment horizontal="left" vertical="center" wrapText="1"/>
    </xf>
    <xf numFmtId="0" fontId="41" fillId="0" borderId="4" xfId="0" applyFont="1" applyFill="1" applyBorder="1" applyAlignment="1">
      <alignment horizontal="left"/>
    </xf>
    <xf numFmtId="2" fontId="41" fillId="0" borderId="4" xfId="0" applyNumberFormat="1" applyFont="1" applyFill="1" applyBorder="1" applyAlignment="1">
      <alignment horizontal="left" vertical="center" wrapText="1"/>
    </xf>
    <xf numFmtId="2" fontId="41" fillId="0" borderId="8" xfId="0" applyNumberFormat="1" applyFont="1" applyFill="1" applyBorder="1" applyAlignment="1">
      <alignment horizontal="left" vertical="center" wrapText="1"/>
    </xf>
    <xf numFmtId="0" fontId="3" fillId="0" borderId="4" xfId="0" applyFont="1" applyBorder="1"/>
    <xf numFmtId="0" fontId="3" fillId="0" borderId="1" xfId="0" applyFont="1" applyFill="1" applyBorder="1"/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8" fillId="0" borderId="0" xfId="0" applyFont="1" applyAlignment="1"/>
    <xf numFmtId="0" fontId="4" fillId="0" borderId="0" xfId="0" applyFont="1" applyFill="1" applyAlignment="1">
      <alignment vertical="center"/>
    </xf>
    <xf numFmtId="0" fontId="33" fillId="3" borderId="3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right" wrapText="1"/>
    </xf>
    <xf numFmtId="49" fontId="16" fillId="0" borderId="0" xfId="0" applyNumberFormat="1" applyFont="1" applyFill="1" applyAlignment="1">
      <alignment horizontal="right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wrapText="1"/>
    </xf>
    <xf numFmtId="43" fontId="16" fillId="0" borderId="1" xfId="2" applyFont="1" applyFill="1" applyBorder="1" applyAlignment="1">
      <alignment horizontal="right" wrapText="1"/>
    </xf>
    <xf numFmtId="43" fontId="16" fillId="0" borderId="1" xfId="2" applyFont="1" applyFill="1" applyBorder="1" applyAlignment="1">
      <alignment horizontal="left" vertical="center" wrapText="1"/>
    </xf>
    <xf numFmtId="0" fontId="36" fillId="0" borderId="0" xfId="0" applyFont="1"/>
    <xf numFmtId="0" fontId="33" fillId="0" borderId="0" xfId="0" applyFont="1"/>
    <xf numFmtId="0" fontId="3" fillId="0" borderId="1" xfId="0" applyFont="1" applyBorder="1"/>
    <xf numFmtId="0" fontId="42" fillId="0" borderId="0" xfId="0" applyFont="1"/>
    <xf numFmtId="0" fontId="3" fillId="0" borderId="19" xfId="0" applyFont="1" applyBorder="1"/>
    <xf numFmtId="0" fontId="3" fillId="0" borderId="8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5" fillId="10" borderId="1" xfId="0" applyFont="1" applyFill="1" applyBorder="1" applyAlignment="1">
      <alignment horizontal="center"/>
    </xf>
    <xf numFmtId="0" fontId="35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horizontal="left" vertical="center" wrapText="1"/>
    </xf>
    <xf numFmtId="0" fontId="35" fillId="10" borderId="1" xfId="0" applyFont="1" applyFill="1" applyBorder="1"/>
    <xf numFmtId="0" fontId="10" fillId="10" borderId="1" xfId="0" applyFont="1" applyFill="1" applyBorder="1" applyAlignment="1">
      <alignment horizontal="left" vertical="center"/>
    </xf>
    <xf numFmtId="41" fontId="3" fillId="10" borderId="1" xfId="0" applyNumberFormat="1" applyFont="1" applyFill="1" applyBorder="1" applyAlignment="1">
      <alignment horizontal="right" vertical="center"/>
    </xf>
    <xf numFmtId="41" fontId="10" fillId="10" borderId="17" xfId="0" applyNumberFormat="1" applyFont="1" applyFill="1" applyBorder="1" applyAlignment="1">
      <alignment vertical="center"/>
    </xf>
    <xf numFmtId="0" fontId="36" fillId="10" borderId="1" xfId="0" applyFont="1" applyFill="1" applyBorder="1"/>
    <xf numFmtId="43" fontId="37" fillId="10" borderId="1" xfId="2" applyFont="1" applyFill="1" applyBorder="1" applyAlignment="1">
      <alignment horizontal="right" wrapText="1"/>
    </xf>
    <xf numFmtId="41" fontId="10" fillId="10" borderId="1" xfId="0" applyNumberFormat="1" applyFont="1" applyFill="1" applyBorder="1" applyAlignment="1">
      <alignment horizontal="center" vertical="center"/>
    </xf>
    <xf numFmtId="43" fontId="10" fillId="10" borderId="12" xfId="0" applyNumberFormat="1" applyFont="1" applyFill="1" applyBorder="1" applyAlignment="1">
      <alignment horizontal="center" vertical="center"/>
    </xf>
    <xf numFmtId="0" fontId="3" fillId="10" borderId="0" xfId="0" applyFont="1" applyFill="1"/>
    <xf numFmtId="0" fontId="11" fillId="10" borderId="1" xfId="0" applyFont="1" applyFill="1" applyBorder="1" applyAlignment="1">
      <alignment horizontal="left" vertical="center" wrapText="1"/>
    </xf>
    <xf numFmtId="41" fontId="10" fillId="10" borderId="8" xfId="0" applyNumberFormat="1" applyFont="1" applyFill="1" applyBorder="1" applyAlignment="1">
      <alignment vertical="center"/>
    </xf>
    <xf numFmtId="43" fontId="10" fillId="10" borderId="12" xfId="2" applyFont="1" applyFill="1" applyBorder="1" applyAlignment="1">
      <alignment horizontal="center" vertical="center"/>
    </xf>
    <xf numFmtId="0" fontId="3" fillId="10" borderId="1" xfId="0" applyFont="1" applyFill="1" applyBorder="1"/>
    <xf numFmtId="41" fontId="10" fillId="10" borderId="1" xfId="0" applyNumberFormat="1" applyFont="1" applyFill="1" applyBorder="1" applyAlignment="1">
      <alignment horizontal="right" vertical="center"/>
    </xf>
    <xf numFmtId="0" fontId="35" fillId="12" borderId="1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/>
    <xf numFmtId="0" fontId="10" fillId="12" borderId="1" xfId="0" applyFont="1" applyFill="1" applyBorder="1" applyAlignment="1">
      <alignment horizontal="left" vertical="center"/>
    </xf>
    <xf numFmtId="41" fontId="10" fillId="12" borderId="1" xfId="0" applyNumberFormat="1" applyFont="1" applyFill="1" applyBorder="1" applyAlignment="1">
      <alignment horizontal="right" vertical="center"/>
    </xf>
    <xf numFmtId="0" fontId="36" fillId="12" borderId="1" xfId="0" applyFont="1" applyFill="1" applyBorder="1"/>
    <xf numFmtId="43" fontId="35" fillId="12" borderId="1" xfId="2" applyFont="1" applyFill="1" applyBorder="1" applyAlignment="1">
      <alignment wrapText="1"/>
    </xf>
    <xf numFmtId="0" fontId="3" fillId="12" borderId="0" xfId="0" applyFont="1" applyFill="1"/>
    <xf numFmtId="0" fontId="10" fillId="12" borderId="1" xfId="0" applyFont="1" applyFill="1" applyBorder="1" applyAlignment="1">
      <alignment horizontal="left" vertical="center" wrapText="1"/>
    </xf>
    <xf numFmtId="41" fontId="3" fillId="12" borderId="1" xfId="0" applyNumberFormat="1" applyFont="1" applyFill="1" applyBorder="1" applyAlignment="1">
      <alignment horizontal="right" vertical="center"/>
    </xf>
    <xf numFmtId="0" fontId="35" fillId="7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/>
    <xf numFmtId="0" fontId="10" fillId="7" borderId="1" xfId="0" applyFont="1" applyFill="1" applyBorder="1" applyAlignment="1">
      <alignment horizontal="left" vertical="center"/>
    </xf>
    <xf numFmtId="41" fontId="10" fillId="7" borderId="1" xfId="0" applyNumberFormat="1" applyFont="1" applyFill="1" applyBorder="1" applyAlignment="1">
      <alignment horizontal="right" vertical="center"/>
    </xf>
    <xf numFmtId="41" fontId="10" fillId="7" borderId="8" xfId="0" applyNumberFormat="1" applyFont="1" applyFill="1" applyBorder="1" applyAlignment="1">
      <alignment vertical="center"/>
    </xf>
    <xf numFmtId="0" fontId="36" fillId="7" borderId="1" xfId="0" applyFont="1" applyFill="1" applyBorder="1"/>
    <xf numFmtId="43" fontId="37" fillId="7" borderId="1" xfId="2" applyFont="1" applyFill="1" applyBorder="1" applyAlignment="1">
      <alignment horizontal="right" wrapText="1"/>
    </xf>
    <xf numFmtId="41" fontId="10" fillId="7" borderId="1" xfId="0" applyNumberFormat="1" applyFont="1" applyFill="1" applyBorder="1" applyAlignment="1">
      <alignment horizontal="center" vertical="center"/>
    </xf>
    <xf numFmtId="43" fontId="10" fillId="7" borderId="12" xfId="0" applyNumberFormat="1" applyFont="1" applyFill="1" applyBorder="1" applyAlignment="1">
      <alignment horizontal="center" vertical="center"/>
    </xf>
    <xf numFmtId="0" fontId="3" fillId="7" borderId="0" xfId="0" applyFont="1" applyFill="1"/>
    <xf numFmtId="0" fontId="11" fillId="7" borderId="1" xfId="0" applyFont="1" applyFill="1" applyBorder="1" applyAlignment="1">
      <alignment horizontal="left" vertical="center" wrapText="1"/>
    </xf>
    <xf numFmtId="41" fontId="3" fillId="7" borderId="1" xfId="0" applyNumberFormat="1" applyFont="1" applyFill="1" applyBorder="1" applyAlignment="1">
      <alignment horizontal="right" vertical="center"/>
    </xf>
    <xf numFmtId="0" fontId="10" fillId="7" borderId="1" xfId="0" applyFont="1" applyFill="1" applyBorder="1" applyAlignment="1">
      <alignment horizontal="left"/>
    </xf>
    <xf numFmtId="0" fontId="10" fillId="7" borderId="1" xfId="0" applyFont="1" applyFill="1" applyBorder="1"/>
    <xf numFmtId="0" fontId="10" fillId="7" borderId="1" xfId="0" applyFont="1" applyFill="1" applyBorder="1" applyAlignment="1">
      <alignment vertical="center" wrapText="1"/>
    </xf>
    <xf numFmtId="0" fontId="3" fillId="0" borderId="0" xfId="0" applyFont="1" applyFill="1"/>
    <xf numFmtId="0" fontId="35" fillId="13" borderId="1" xfId="0" applyFont="1" applyFill="1" applyBorder="1" applyAlignment="1">
      <alignment vertical="center" wrapText="1"/>
    </xf>
    <xf numFmtId="0" fontId="10" fillId="13" borderId="1" xfId="0" applyFont="1" applyFill="1" applyBorder="1" applyAlignment="1">
      <alignment horizontal="left" vertical="center" wrapText="1"/>
    </xf>
    <xf numFmtId="0" fontId="3" fillId="13" borderId="1" xfId="0" applyFont="1" applyFill="1" applyBorder="1"/>
    <xf numFmtId="0" fontId="10" fillId="13" borderId="1" xfId="0" applyFont="1" applyFill="1" applyBorder="1" applyAlignment="1">
      <alignment horizontal="left"/>
    </xf>
    <xf numFmtId="41" fontId="3" fillId="13" borderId="1" xfId="0" applyNumberFormat="1" applyFont="1" applyFill="1" applyBorder="1" applyAlignment="1">
      <alignment horizontal="right" vertical="center"/>
    </xf>
    <xf numFmtId="41" fontId="10" fillId="13" borderId="8" xfId="0" applyNumberFormat="1" applyFont="1" applyFill="1" applyBorder="1" applyAlignment="1">
      <alignment vertical="center"/>
    </xf>
    <xf numFmtId="0" fontId="36" fillId="13" borderId="1" xfId="0" applyFont="1" applyFill="1" applyBorder="1"/>
    <xf numFmtId="43" fontId="35" fillId="13" borderId="1" xfId="2" applyFont="1" applyFill="1" applyBorder="1" applyAlignment="1">
      <alignment wrapText="1"/>
    </xf>
    <xf numFmtId="0" fontId="10" fillId="13" borderId="1" xfId="0" applyFont="1" applyFill="1" applyBorder="1"/>
    <xf numFmtId="41" fontId="10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/>
    <xf numFmtId="43" fontId="37" fillId="13" borderId="1" xfId="2" applyFont="1" applyFill="1" applyBorder="1" applyAlignment="1">
      <alignment horizontal="right" wrapText="1"/>
    </xf>
    <xf numFmtId="0" fontId="11" fillId="13" borderId="1" xfId="0" applyFont="1" applyFill="1" applyBorder="1" applyAlignment="1">
      <alignment horizontal="left" vertical="center" wrapText="1"/>
    </xf>
    <xf numFmtId="0" fontId="11" fillId="13" borderId="1" xfId="0" applyFont="1" applyFill="1" applyBorder="1" applyAlignment="1">
      <alignment horizontal="left" wrapText="1"/>
    </xf>
    <xf numFmtId="41" fontId="10" fillId="13" borderId="1" xfId="0" applyNumberFormat="1" applyFont="1" applyFill="1" applyBorder="1" applyAlignment="1">
      <alignment horizontal="right" vertical="center"/>
    </xf>
    <xf numFmtId="0" fontId="10" fillId="13" borderId="1" xfId="0" applyFont="1" applyFill="1" applyBorder="1" applyAlignment="1">
      <alignment horizontal="left" vertical="center"/>
    </xf>
    <xf numFmtId="43" fontId="10" fillId="13" borderId="12" xfId="0" applyNumberFormat="1" applyFont="1" applyFill="1" applyBorder="1" applyAlignment="1">
      <alignment horizontal="center" vertical="center"/>
    </xf>
    <xf numFmtId="43" fontId="16" fillId="12" borderId="1" xfId="2" applyFont="1" applyFill="1" applyBorder="1" applyAlignment="1">
      <alignment wrapText="1"/>
    </xf>
    <xf numFmtId="0" fontId="10" fillId="0" borderId="0" xfId="0" applyFont="1" applyAlignment="1">
      <alignment horizontal="left"/>
    </xf>
    <xf numFmtId="0" fontId="7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8" fillId="0" borderId="7" xfId="0" applyFont="1" applyBorder="1"/>
    <xf numFmtId="0" fontId="40" fillId="2" borderId="5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vertical="center" wrapText="1"/>
    </xf>
    <xf numFmtId="0" fontId="40" fillId="6" borderId="5" xfId="0" applyFont="1" applyFill="1" applyBorder="1" applyAlignment="1">
      <alignment horizontal="center" vertical="center" wrapText="1"/>
    </xf>
    <xf numFmtId="0" fontId="40" fillId="6" borderId="5" xfId="0" applyFont="1" applyFill="1" applyBorder="1" applyAlignment="1">
      <alignment vertical="center" wrapText="1"/>
    </xf>
    <xf numFmtId="0" fontId="40" fillId="5" borderId="1" xfId="0" applyFont="1" applyFill="1" applyBorder="1" applyAlignment="1">
      <alignment horizontal="center" vertical="center" wrapText="1"/>
    </xf>
    <xf numFmtId="0" fontId="40" fillId="8" borderId="3" xfId="0" applyFont="1" applyFill="1" applyBorder="1" applyAlignment="1">
      <alignment horizontal="center" vertical="center" wrapText="1"/>
    </xf>
    <xf numFmtId="0" fontId="40" fillId="8" borderId="3" xfId="0" applyFont="1" applyFill="1" applyBorder="1" applyAlignment="1">
      <alignment vertical="center" wrapText="1"/>
    </xf>
    <xf numFmtId="0" fontId="40" fillId="5" borderId="1" xfId="0" applyFont="1" applyFill="1" applyBorder="1" applyAlignment="1">
      <alignment horizontal="center" vertical="center" textRotation="90" wrapText="1"/>
    </xf>
    <xf numFmtId="0" fontId="40" fillId="7" borderId="3" xfId="0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41" fontId="10" fillId="10" borderId="17" xfId="0" applyNumberFormat="1" applyFont="1" applyFill="1" applyBorder="1" applyAlignment="1">
      <alignment horizontal="center" vertical="center"/>
    </xf>
    <xf numFmtId="41" fontId="10" fillId="10" borderId="1" xfId="0" applyNumberFormat="1" applyFont="1" applyFill="1" applyBorder="1" applyAlignment="1">
      <alignment vertical="center"/>
    </xf>
    <xf numFmtId="0" fontId="10" fillId="10" borderId="0" xfId="0" applyFont="1" applyFill="1"/>
    <xf numFmtId="41" fontId="10" fillId="10" borderId="8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/>
    <xf numFmtId="41" fontId="10" fillId="7" borderId="8" xfId="0" applyNumberFormat="1" applyFont="1" applyFill="1" applyBorder="1" applyAlignment="1">
      <alignment horizontal="center" vertical="center"/>
    </xf>
    <xf numFmtId="0" fontId="10" fillId="7" borderId="0" xfId="0" applyFont="1" applyFill="1"/>
    <xf numFmtId="0" fontId="10" fillId="7" borderId="1" xfId="0" applyFont="1" applyFill="1" applyBorder="1" applyAlignment="1"/>
    <xf numFmtId="0" fontId="11" fillId="7" borderId="1" xfId="0" applyFont="1" applyFill="1" applyBorder="1" applyAlignment="1">
      <alignment wrapText="1"/>
    </xf>
    <xf numFmtId="0" fontId="10" fillId="7" borderId="1" xfId="0" applyFont="1" applyFill="1" applyBorder="1" applyAlignment="1">
      <alignment vertical="center"/>
    </xf>
    <xf numFmtId="0" fontId="10" fillId="13" borderId="1" xfId="0" applyFont="1" applyFill="1" applyBorder="1" applyAlignment="1"/>
    <xf numFmtId="0" fontId="10" fillId="13" borderId="1" xfId="0" applyFont="1" applyFill="1" applyBorder="1" applyAlignment="1">
      <alignment vertical="center"/>
    </xf>
    <xf numFmtId="0" fontId="10" fillId="13" borderId="0" xfId="0" applyFont="1" applyFill="1"/>
    <xf numFmtId="41" fontId="10" fillId="13" borderId="8" xfId="0" applyNumberFormat="1" applyFont="1" applyFill="1" applyBorder="1" applyAlignment="1">
      <alignment horizontal="center" vertical="center"/>
    </xf>
    <xf numFmtId="0" fontId="3" fillId="13" borderId="1" xfId="0" applyFont="1" applyFill="1" applyBorder="1" applyAlignment="1"/>
    <xf numFmtId="0" fontId="4" fillId="13" borderId="1" xfId="0" applyFont="1" applyFill="1" applyBorder="1" applyAlignment="1">
      <alignment horizontal="left"/>
    </xf>
    <xf numFmtId="0" fontId="3" fillId="13" borderId="1" xfId="0" applyFont="1" applyFill="1" applyBorder="1" applyAlignment="1">
      <alignment vertical="center"/>
    </xf>
    <xf numFmtId="41" fontId="3" fillId="0" borderId="1" xfId="0" applyNumberFormat="1" applyFont="1" applyBorder="1" applyAlignment="1">
      <alignment horizontal="right"/>
    </xf>
    <xf numFmtId="43" fontId="3" fillId="0" borderId="1" xfId="2" applyFont="1" applyBorder="1" applyAlignment="1">
      <alignment horizontal="right"/>
    </xf>
    <xf numFmtId="0" fontId="10" fillId="0" borderId="0" xfId="0" applyFont="1" applyFill="1" applyAlignment="1">
      <alignment horizontal="left"/>
    </xf>
    <xf numFmtId="0" fontId="10" fillId="0" borderId="8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43" fontId="3" fillId="12" borderId="1" xfId="2" applyFont="1" applyFill="1" applyBorder="1"/>
    <xf numFmtId="0" fontId="22" fillId="0" borderId="1" xfId="0" applyFont="1" applyFill="1" applyBorder="1" applyAlignment="1">
      <alignment horizontal="right" vertical="center" wrapText="1"/>
    </xf>
    <xf numFmtId="0" fontId="33" fillId="11" borderId="1" xfId="0" applyFont="1" applyFill="1" applyBorder="1" applyAlignment="1">
      <alignment vertical="center"/>
    </xf>
    <xf numFmtId="0" fontId="37" fillId="11" borderId="1" xfId="0" applyFont="1" applyFill="1" applyBorder="1" applyAlignment="1">
      <alignment vertical="center"/>
    </xf>
    <xf numFmtId="0" fontId="37" fillId="11" borderId="1" xfId="0" applyFont="1" applyFill="1" applyBorder="1"/>
    <xf numFmtId="43" fontId="37" fillId="11" borderId="1" xfId="0" applyNumberFormat="1" applyFont="1" applyFill="1" applyBorder="1"/>
    <xf numFmtId="41" fontId="37" fillId="11" borderId="1" xfId="0" applyNumberFormat="1" applyFont="1" applyFill="1" applyBorder="1"/>
    <xf numFmtId="0" fontId="41" fillId="11" borderId="0" xfId="0" applyFont="1" applyFill="1"/>
    <xf numFmtId="43" fontId="3" fillId="0" borderId="0" xfId="0" applyNumberFormat="1" applyFont="1"/>
    <xf numFmtId="43" fontId="3" fillId="12" borderId="1" xfId="2" applyFont="1" applyFill="1" applyBorder="1" applyAlignment="1"/>
    <xf numFmtId="43" fontId="10" fillId="10" borderId="1" xfId="0" applyNumberFormat="1" applyFont="1" applyFill="1" applyBorder="1" applyAlignment="1">
      <alignment horizontal="center" vertical="center"/>
    </xf>
    <xf numFmtId="43" fontId="15" fillId="14" borderId="1" xfId="2" applyFont="1" applyFill="1" applyBorder="1" applyAlignment="1">
      <alignment horizontal="right" wrapText="1"/>
    </xf>
    <xf numFmtId="0" fontId="10" fillId="14" borderId="1" xfId="0" applyFont="1" applyFill="1" applyBorder="1" applyAlignment="1">
      <alignment horizontal="left" vertical="center" wrapText="1"/>
    </xf>
    <xf numFmtId="0" fontId="3" fillId="14" borderId="1" xfId="0" applyFont="1" applyFill="1" applyBorder="1"/>
    <xf numFmtId="0" fontId="10" fillId="14" borderId="1" xfId="0" applyFont="1" applyFill="1" applyBorder="1" applyAlignment="1">
      <alignment horizontal="left"/>
    </xf>
    <xf numFmtId="41" fontId="3" fillId="14" borderId="1" xfId="0" applyNumberFormat="1" applyFont="1" applyFill="1" applyBorder="1" applyAlignment="1">
      <alignment horizontal="right" vertical="center"/>
    </xf>
    <xf numFmtId="41" fontId="10" fillId="14" borderId="8" xfId="0" applyNumberFormat="1" applyFont="1" applyFill="1" applyBorder="1" applyAlignment="1">
      <alignment vertical="center"/>
    </xf>
    <xf numFmtId="0" fontId="36" fillId="14" borderId="1" xfId="0" applyFont="1" applyFill="1" applyBorder="1"/>
    <xf numFmtId="43" fontId="37" fillId="14" borderId="1" xfId="2" applyFont="1" applyFill="1" applyBorder="1" applyAlignment="1">
      <alignment horizontal="right" wrapText="1"/>
    </xf>
    <xf numFmtId="0" fontId="3" fillId="14" borderId="0" xfId="0" applyFont="1" applyFill="1"/>
    <xf numFmtId="0" fontId="35" fillId="14" borderId="1" xfId="0" applyFont="1" applyFill="1" applyBorder="1" applyAlignment="1">
      <alignment vertical="center" wrapText="1"/>
    </xf>
    <xf numFmtId="43" fontId="45" fillId="0" borderId="0" xfId="2" applyFont="1" applyFill="1" applyAlignment="1">
      <alignment horizontal="right"/>
    </xf>
    <xf numFmtId="41" fontId="10" fillId="7" borderId="1" xfId="0" applyNumberFormat="1" applyFont="1" applyFill="1" applyBorder="1" applyAlignment="1">
      <alignment horizontal="left" vertical="center"/>
    </xf>
    <xf numFmtId="43" fontId="13" fillId="0" borderId="0" xfId="2" applyFont="1" applyFill="1" applyBorder="1" applyAlignment="1">
      <alignment horizontal="right" wrapText="1"/>
    </xf>
    <xf numFmtId="0" fontId="18" fillId="0" borderId="10" xfId="0" applyFont="1" applyFill="1" applyBorder="1" applyAlignment="1">
      <alignment horizontal="right"/>
    </xf>
    <xf numFmtId="43" fontId="18" fillId="0" borderId="3" xfId="2" applyFont="1" applyFill="1" applyBorder="1" applyAlignment="1">
      <alignment horizontal="right" textRotation="90" wrapText="1"/>
    </xf>
    <xf numFmtId="0" fontId="21" fillId="0" borderId="1" xfId="0" applyFont="1" applyFill="1" applyBorder="1" applyAlignment="1">
      <alignment horizontal="right"/>
    </xf>
    <xf numFmtId="3" fontId="16" fillId="0" borderId="1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2" fontId="14" fillId="0" borderId="0" xfId="0" applyNumberFormat="1" applyFont="1" applyFill="1" applyBorder="1" applyAlignment="1">
      <alignment horizontal="right"/>
    </xf>
    <xf numFmtId="0" fontId="18" fillId="0" borderId="1" xfId="0" applyFont="1" applyFill="1" applyBorder="1" applyAlignment="1">
      <alignment horizontal="right" textRotation="90" wrapText="1"/>
    </xf>
    <xf numFmtId="0" fontId="15" fillId="0" borderId="1" xfId="0" applyFont="1" applyFill="1" applyBorder="1" applyAlignment="1">
      <alignment horizontal="right"/>
    </xf>
    <xf numFmtId="2" fontId="16" fillId="0" borderId="1" xfId="0" applyNumberFormat="1" applyFont="1" applyFill="1" applyBorder="1" applyAlignment="1">
      <alignment horizontal="right"/>
    </xf>
    <xf numFmtId="0" fontId="16" fillId="0" borderId="4" xfId="0" applyFont="1" applyFill="1" applyBorder="1" applyAlignment="1">
      <alignment horizontal="right"/>
    </xf>
    <xf numFmtId="41" fontId="16" fillId="0" borderId="1" xfId="0" applyNumberFormat="1" applyFont="1" applyFill="1" applyBorder="1" applyAlignment="1">
      <alignment horizontal="right"/>
    </xf>
    <xf numFmtId="41" fontId="16" fillId="0" borderId="4" xfId="0" applyNumberFormat="1" applyFont="1" applyFill="1" applyBorder="1" applyAlignment="1">
      <alignment horizontal="right"/>
    </xf>
    <xf numFmtId="41" fontId="16" fillId="0" borderId="0" xfId="0" applyNumberFormat="1" applyFont="1" applyFill="1" applyBorder="1" applyAlignment="1">
      <alignment horizontal="right"/>
    </xf>
    <xf numFmtId="2" fontId="15" fillId="0" borderId="1" xfId="0" applyNumberFormat="1" applyFont="1" applyFill="1" applyBorder="1" applyAlignment="1">
      <alignment horizontal="right"/>
    </xf>
    <xf numFmtId="41" fontId="15" fillId="0" borderId="1" xfId="0" applyNumberFormat="1" applyFont="1" applyFill="1" applyBorder="1" applyAlignment="1">
      <alignment horizontal="right"/>
    </xf>
    <xf numFmtId="41" fontId="15" fillId="0" borderId="4" xfId="0" applyNumberFormat="1" applyFont="1" applyFill="1" applyBorder="1" applyAlignment="1">
      <alignment horizontal="right"/>
    </xf>
    <xf numFmtId="4" fontId="16" fillId="0" borderId="1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0" fontId="22" fillId="0" borderId="0" xfId="0" applyFont="1" applyFill="1" applyAlignment="1">
      <alignment horizontal="right"/>
    </xf>
    <xf numFmtId="2" fontId="16" fillId="0" borderId="0" xfId="0" applyNumberFormat="1" applyFont="1" applyFill="1" applyAlignment="1">
      <alignment horizontal="right"/>
    </xf>
    <xf numFmtId="0" fontId="16" fillId="0" borderId="11" xfId="0" applyFont="1" applyFill="1" applyBorder="1" applyAlignment="1">
      <alignment horizontal="center" vertical="center" wrapText="1"/>
    </xf>
    <xf numFmtId="43" fontId="16" fillId="0" borderId="11" xfId="2" applyFont="1" applyFill="1" applyBorder="1" applyAlignment="1">
      <alignment wrapText="1"/>
    </xf>
    <xf numFmtId="43" fontId="22" fillId="0" borderId="11" xfId="2" applyFont="1" applyFill="1" applyBorder="1" applyAlignment="1">
      <alignment horizontal="center"/>
    </xf>
    <xf numFmtId="0" fontId="23" fillId="0" borderId="11" xfId="0" applyFont="1" applyFill="1" applyBorder="1"/>
    <xf numFmtId="0" fontId="23" fillId="0" borderId="11" xfId="0" applyFont="1" applyFill="1" applyBorder="1" applyAlignment="1">
      <alignment horizontal="right"/>
    </xf>
    <xf numFmtId="2" fontId="22" fillId="0" borderId="11" xfId="0" applyNumberFormat="1" applyFont="1" applyFill="1" applyBorder="1" applyAlignment="1">
      <alignment horizontal="right"/>
    </xf>
    <xf numFmtId="0" fontId="22" fillId="0" borderId="11" xfId="0" applyFont="1" applyFill="1" applyBorder="1" applyAlignment="1">
      <alignment horizontal="right"/>
    </xf>
    <xf numFmtId="3" fontId="22" fillId="0" borderId="11" xfId="0" applyNumberFormat="1" applyFont="1" applyFill="1" applyBorder="1" applyAlignment="1">
      <alignment horizontal="right"/>
    </xf>
    <xf numFmtId="0" fontId="16" fillId="0" borderId="11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left" wrapText="1"/>
    </xf>
    <xf numFmtId="4" fontId="15" fillId="0" borderId="1" xfId="0" applyNumberFormat="1" applyFont="1" applyFill="1" applyBorder="1" applyAlignment="1">
      <alignment horizontal="left" wrapText="1"/>
    </xf>
    <xf numFmtId="0" fontId="16" fillId="0" borderId="11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0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/>
    </xf>
    <xf numFmtId="0" fontId="10" fillId="15" borderId="1" xfId="0" applyFont="1" applyFill="1" applyBorder="1" applyAlignment="1">
      <alignment horizontal="left"/>
    </xf>
    <xf numFmtId="0" fontId="11" fillId="15" borderId="1" xfId="0" applyFont="1" applyFill="1" applyBorder="1" applyAlignment="1">
      <alignment horizontal="left" vertical="center" wrapText="1"/>
    </xf>
    <xf numFmtId="0" fontId="15" fillId="15" borderId="1" xfId="0" applyFont="1" applyFill="1" applyBorder="1" applyAlignment="1">
      <alignment vertical="center" wrapText="1"/>
    </xf>
    <xf numFmtId="0" fontId="3" fillId="15" borderId="1" xfId="0" applyFont="1" applyFill="1" applyBorder="1"/>
    <xf numFmtId="0" fontId="4" fillId="15" borderId="1" xfId="0" applyFont="1" applyFill="1" applyBorder="1" applyAlignment="1"/>
    <xf numFmtId="0" fontId="3" fillId="15" borderId="1" xfId="0" applyFont="1" applyFill="1" applyBorder="1" applyAlignment="1">
      <alignment horizontal="left" vertical="center"/>
    </xf>
    <xf numFmtId="0" fontId="3" fillId="15" borderId="1" xfId="0" applyFont="1" applyFill="1" applyBorder="1" applyAlignment="1">
      <alignment vertical="center"/>
    </xf>
    <xf numFmtId="0" fontId="3" fillId="15" borderId="0" xfId="0" applyFont="1" applyFill="1"/>
    <xf numFmtId="0" fontId="10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/>
    <xf numFmtId="0" fontId="11" fillId="15" borderId="1" xfId="0" applyFont="1" applyFill="1" applyBorder="1" applyAlignment="1">
      <alignment vertical="top" wrapText="1"/>
    </xf>
    <xf numFmtId="0" fontId="33" fillId="15" borderId="1" xfId="0" applyFont="1" applyFill="1" applyBorder="1" applyAlignment="1">
      <alignment wrapText="1"/>
    </xf>
    <xf numFmtId="0" fontId="37" fillId="15" borderId="1" xfId="0" applyFont="1" applyFill="1" applyBorder="1" applyAlignment="1">
      <alignment wrapText="1"/>
    </xf>
    <xf numFmtId="0" fontId="7" fillId="0" borderId="7" xfId="0" applyFont="1" applyBorder="1" applyAlignment="1">
      <alignment horizontal="center"/>
    </xf>
    <xf numFmtId="0" fontId="40" fillId="5" borderId="1" xfId="0" applyFont="1" applyFill="1" applyBorder="1" applyAlignment="1">
      <alignment horizontal="center" textRotation="90" wrapText="1"/>
    </xf>
    <xf numFmtId="41" fontId="10" fillId="10" borderId="15" xfId="0" applyNumberFormat="1" applyFont="1" applyFill="1" applyBorder="1" applyAlignment="1">
      <alignment horizontal="center"/>
    </xf>
    <xf numFmtId="41" fontId="10" fillId="10" borderId="12" xfId="0" applyNumberFormat="1" applyFont="1" applyFill="1" applyBorder="1" applyAlignment="1">
      <alignment horizontal="center"/>
    </xf>
    <xf numFmtId="41" fontId="10" fillId="10" borderId="8" xfId="0" applyNumberFormat="1" applyFont="1" applyFill="1" applyBorder="1" applyAlignment="1">
      <alignment horizontal="center"/>
    </xf>
    <xf numFmtId="41" fontId="10" fillId="7" borderId="12" xfId="0" applyNumberFormat="1" applyFont="1" applyFill="1" applyBorder="1" applyAlignment="1">
      <alignment horizontal="center"/>
    </xf>
    <xf numFmtId="41" fontId="10" fillId="13" borderId="12" xfId="0" applyNumberFormat="1" applyFont="1" applyFill="1" applyBorder="1" applyAlignment="1">
      <alignment horizontal="center"/>
    </xf>
    <xf numFmtId="43" fontId="3" fillId="15" borderId="1" xfId="2" applyFont="1" applyFill="1" applyBorder="1" applyAlignment="1">
      <alignment horizontal="left"/>
    </xf>
    <xf numFmtId="43" fontId="3" fillId="15" borderId="1" xfId="2" applyFont="1" applyFill="1" applyBorder="1"/>
    <xf numFmtId="0" fontId="3" fillId="0" borderId="1" xfId="0" applyFont="1" applyBorder="1" applyAlignment="1">
      <alignment horizontal="center" wrapText="1"/>
    </xf>
    <xf numFmtId="0" fontId="36" fillId="0" borderId="1" xfId="0" applyFont="1" applyBorder="1"/>
    <xf numFmtId="164" fontId="16" fillId="0" borderId="11" xfId="2" applyNumberFormat="1" applyFont="1" applyFill="1" applyBorder="1" applyAlignment="1">
      <alignment horizontal="right"/>
    </xf>
    <xf numFmtId="0" fontId="10" fillId="15" borderId="1" xfId="0" applyFont="1" applyFill="1" applyBorder="1"/>
    <xf numFmtId="0" fontId="10" fillId="15" borderId="1" xfId="0" applyFont="1" applyFill="1" applyBorder="1" applyAlignment="1"/>
    <xf numFmtId="43" fontId="37" fillId="15" borderId="1" xfId="2" applyFont="1" applyFill="1" applyBorder="1" applyAlignment="1">
      <alignment horizontal="right" wrapText="1"/>
    </xf>
    <xf numFmtId="0" fontId="10" fillId="15" borderId="0" xfId="0" applyFont="1" applyFill="1"/>
    <xf numFmtId="0" fontId="3" fillId="15" borderId="1" xfId="0" applyFont="1" applyFill="1" applyBorder="1" applyAlignment="1">
      <alignment horizontal="left"/>
    </xf>
    <xf numFmtId="0" fontId="35" fillId="15" borderId="1" xfId="0" applyFont="1" applyFill="1" applyBorder="1" applyAlignment="1">
      <alignment vertical="center" wrapText="1"/>
    </xf>
    <xf numFmtId="41" fontId="3" fillId="15" borderId="1" xfId="0" applyNumberFormat="1" applyFont="1" applyFill="1" applyBorder="1" applyAlignment="1">
      <alignment horizontal="right" vertical="center"/>
    </xf>
    <xf numFmtId="41" fontId="10" fillId="15" borderId="8" xfId="0" applyNumberFormat="1" applyFont="1" applyFill="1" applyBorder="1" applyAlignment="1">
      <alignment vertical="center"/>
    </xf>
    <xf numFmtId="0" fontId="36" fillId="15" borderId="1" xfId="0" applyFont="1" applyFill="1" applyBorder="1"/>
    <xf numFmtId="0" fontId="46" fillId="0" borderId="7" xfId="0" applyFont="1" applyBorder="1" applyAlignment="1">
      <alignment horizontal="right" vertical="center"/>
    </xf>
    <xf numFmtId="0" fontId="46" fillId="6" borderId="1" xfId="0" applyFont="1" applyFill="1" applyBorder="1" applyAlignment="1">
      <alignment horizontal="right" vertical="center" wrapText="1"/>
    </xf>
    <xf numFmtId="41" fontId="35" fillId="10" borderId="1" xfId="0" applyNumberFormat="1" applyFont="1" applyFill="1" applyBorder="1" applyAlignment="1">
      <alignment horizontal="right" vertical="center"/>
    </xf>
    <xf numFmtId="0" fontId="46" fillId="12" borderId="1" xfId="0" applyFont="1" applyFill="1" applyBorder="1" applyAlignment="1">
      <alignment horizontal="right"/>
    </xf>
    <xf numFmtId="41" fontId="35" fillId="7" borderId="1" xfId="0" applyNumberFormat="1" applyFont="1" applyFill="1" applyBorder="1" applyAlignment="1">
      <alignment horizontal="right" vertical="center"/>
    </xf>
    <xf numFmtId="41" fontId="35" fillId="13" borderId="1" xfId="0" applyNumberFormat="1" applyFont="1" applyFill="1" applyBorder="1" applyAlignment="1">
      <alignment horizontal="right" vertical="center"/>
    </xf>
    <xf numFmtId="41" fontId="35" fillId="15" borderId="1" xfId="0" applyNumberFormat="1" applyFont="1" applyFill="1" applyBorder="1" applyAlignment="1">
      <alignment horizontal="right" vertical="center"/>
    </xf>
    <xf numFmtId="41" fontId="35" fillId="0" borderId="1" xfId="0" applyNumberFormat="1" applyFont="1" applyBorder="1" applyAlignment="1">
      <alignment horizontal="right"/>
    </xf>
    <xf numFmtId="0" fontId="46" fillId="0" borderId="4" xfId="0" applyFont="1" applyBorder="1" applyAlignment="1">
      <alignment horizontal="right"/>
    </xf>
    <xf numFmtId="0" fontId="46" fillId="0" borderId="10" xfId="0" applyFont="1" applyBorder="1" applyAlignment="1">
      <alignment horizontal="right"/>
    </xf>
    <xf numFmtId="0" fontId="35" fillId="0" borderId="4" xfId="0" applyFont="1" applyBorder="1" applyAlignment="1">
      <alignment horizontal="right"/>
    </xf>
    <xf numFmtId="0" fontId="37" fillId="0" borderId="4" xfId="0" applyFont="1" applyFill="1" applyBorder="1" applyAlignment="1">
      <alignment horizontal="right" wrapText="1"/>
    </xf>
    <xf numFmtId="0" fontId="37" fillId="0" borderId="4" xfId="0" applyFont="1" applyFill="1" applyBorder="1" applyAlignment="1">
      <alignment horizontal="right" vertical="center" wrapText="1"/>
    </xf>
    <xf numFmtId="2" fontId="37" fillId="0" borderId="4" xfId="0" applyNumberFormat="1" applyFont="1" applyFill="1" applyBorder="1" applyAlignment="1">
      <alignment horizontal="right" vertical="center" wrapText="1"/>
    </xf>
    <xf numFmtId="0" fontId="35" fillId="0" borderId="4" xfId="0" applyFont="1" applyFill="1" applyBorder="1" applyAlignment="1">
      <alignment horizontal="right" vertical="center" wrapText="1"/>
    </xf>
    <xf numFmtId="0" fontId="46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33" fillId="0" borderId="0" xfId="0" applyFont="1" applyFill="1" applyBorder="1" applyAlignment="1">
      <alignment horizontal="right" wrapText="1"/>
    </xf>
    <xf numFmtId="0" fontId="46" fillId="0" borderId="0" xfId="0" applyFont="1" applyBorder="1" applyAlignment="1">
      <alignment horizontal="right"/>
    </xf>
    <xf numFmtId="0" fontId="46" fillId="6" borderId="2" xfId="0" applyFont="1" applyFill="1" applyBorder="1" applyAlignment="1">
      <alignment horizontal="right" vertical="center" textRotation="90" wrapText="1"/>
    </xf>
    <xf numFmtId="0" fontId="35" fillId="12" borderId="1" xfId="0" applyFont="1" applyFill="1" applyBorder="1" applyAlignment="1">
      <alignment horizontal="right"/>
    </xf>
    <xf numFmtId="0" fontId="35" fillId="7" borderId="1" xfId="0" applyFont="1" applyFill="1" applyBorder="1" applyAlignment="1">
      <alignment horizontal="right"/>
    </xf>
    <xf numFmtId="0" fontId="35" fillId="13" borderId="1" xfId="0" applyFont="1" applyFill="1" applyBorder="1" applyAlignment="1">
      <alignment horizontal="right"/>
    </xf>
    <xf numFmtId="0" fontId="37" fillId="13" borderId="1" xfId="0" applyFont="1" applyFill="1" applyBorder="1" applyAlignment="1">
      <alignment horizontal="right" wrapText="1"/>
    </xf>
    <xf numFmtId="0" fontId="35" fillId="15" borderId="1" xfId="0" applyFont="1" applyFill="1" applyBorder="1" applyAlignment="1">
      <alignment horizontal="right"/>
    </xf>
    <xf numFmtId="0" fontId="33" fillId="13" borderId="1" xfId="0" applyFont="1" applyFill="1" applyBorder="1" applyAlignment="1">
      <alignment horizontal="right" wrapText="1"/>
    </xf>
    <xf numFmtId="0" fontId="46" fillId="13" borderId="1" xfId="0" applyFont="1" applyFill="1" applyBorder="1" applyAlignment="1">
      <alignment horizontal="right"/>
    </xf>
    <xf numFmtId="0" fontId="46" fillId="0" borderId="1" xfId="0" applyFont="1" applyBorder="1" applyAlignment="1">
      <alignment horizontal="right"/>
    </xf>
    <xf numFmtId="0" fontId="46" fillId="0" borderId="7" xfId="0" applyFont="1" applyBorder="1" applyAlignment="1">
      <alignment horizontal="right"/>
    </xf>
    <xf numFmtId="0" fontId="35" fillId="0" borderId="5" xfId="0" applyFont="1" applyBorder="1" applyAlignment="1">
      <alignment horizontal="right"/>
    </xf>
    <xf numFmtId="0" fontId="37" fillId="0" borderId="5" xfId="0" applyFont="1" applyFill="1" applyBorder="1" applyAlignment="1">
      <alignment horizontal="right" wrapText="1"/>
    </xf>
    <xf numFmtId="0" fontId="37" fillId="0" borderId="5" xfId="0" applyFont="1" applyFill="1" applyBorder="1" applyAlignment="1">
      <alignment horizontal="right" vertical="center" wrapText="1"/>
    </xf>
    <xf numFmtId="0" fontId="35" fillId="0" borderId="5" xfId="0" applyFont="1" applyFill="1" applyBorder="1" applyAlignment="1">
      <alignment horizontal="right" vertical="center" wrapText="1"/>
    </xf>
    <xf numFmtId="0" fontId="46" fillId="6" borderId="14" xfId="0" applyFont="1" applyFill="1" applyBorder="1" applyAlignment="1">
      <alignment horizontal="right" vertical="center" textRotation="90" wrapText="1"/>
    </xf>
    <xf numFmtId="41" fontId="35" fillId="10" borderId="12" xfId="0" applyNumberFormat="1" applyFont="1" applyFill="1" applyBorder="1" applyAlignment="1">
      <alignment horizontal="right" vertical="center"/>
    </xf>
    <xf numFmtId="41" fontId="35" fillId="10" borderId="8" xfId="0" applyNumberFormat="1" applyFont="1" applyFill="1" applyBorder="1" applyAlignment="1">
      <alignment horizontal="right" vertical="center"/>
    </xf>
    <xf numFmtId="0" fontId="33" fillId="12" borderId="8" xfId="0" applyFont="1" applyFill="1" applyBorder="1" applyAlignment="1">
      <alignment wrapText="1"/>
    </xf>
    <xf numFmtId="41" fontId="35" fillId="7" borderId="12" xfId="0" applyNumberFormat="1" applyFont="1" applyFill="1" applyBorder="1" applyAlignment="1">
      <alignment horizontal="right" vertical="center"/>
    </xf>
    <xf numFmtId="0" fontId="37" fillId="15" borderId="1" xfId="0" applyFont="1" applyFill="1" applyBorder="1" applyAlignment="1">
      <alignment horizontal="right" vertical="top" wrapText="1"/>
    </xf>
    <xf numFmtId="0" fontId="37" fillId="13" borderId="1" xfId="0" applyFont="1" applyFill="1" applyBorder="1" applyAlignment="1">
      <alignment horizontal="right"/>
    </xf>
    <xf numFmtId="41" fontId="35" fillId="13" borderId="12" xfId="0" applyNumberFormat="1" applyFont="1" applyFill="1" applyBorder="1" applyAlignment="1">
      <alignment horizontal="right" vertical="center"/>
    </xf>
    <xf numFmtId="0" fontId="33" fillId="13" borderId="1" xfId="0" applyFont="1" applyFill="1" applyBorder="1" applyAlignment="1">
      <alignment horizontal="right" vertical="top" wrapText="1"/>
    </xf>
    <xf numFmtId="0" fontId="33" fillId="13" borderId="1" xfId="0" applyFont="1" applyFill="1" applyBorder="1" applyAlignment="1">
      <alignment horizontal="right"/>
    </xf>
    <xf numFmtId="41" fontId="35" fillId="13" borderId="1" xfId="0" applyNumberFormat="1" applyFont="1" applyFill="1" applyBorder="1" applyAlignment="1">
      <alignment horizontal="right"/>
    </xf>
    <xf numFmtId="0" fontId="33" fillId="15" borderId="1" xfId="0" applyFont="1" applyFill="1" applyBorder="1" applyAlignment="1">
      <alignment vertical="top" wrapText="1"/>
    </xf>
    <xf numFmtId="0" fontId="33" fillId="15" borderId="1" xfId="0" applyFont="1" applyFill="1" applyBorder="1" applyAlignment="1"/>
    <xf numFmtId="0" fontId="46" fillId="15" borderId="1" xfId="0" applyFont="1" applyFill="1" applyBorder="1" applyAlignment="1">
      <alignment horizontal="right"/>
    </xf>
    <xf numFmtId="0" fontId="46" fillId="0" borderId="5" xfId="0" applyFont="1" applyBorder="1" applyAlignment="1">
      <alignment horizontal="right"/>
    </xf>
    <xf numFmtId="0" fontId="10" fillId="16" borderId="1" xfId="0" applyFont="1" applyFill="1" applyBorder="1" applyAlignment="1">
      <alignment horizontal="left"/>
    </xf>
    <xf numFmtId="0" fontId="10" fillId="16" borderId="1" xfId="0" applyFont="1" applyFill="1" applyBorder="1" applyAlignment="1">
      <alignment horizontal="left" vertical="center" wrapText="1"/>
    </xf>
    <xf numFmtId="0" fontId="35" fillId="16" borderId="1" xfId="0" applyFont="1" applyFill="1" applyBorder="1" applyAlignment="1">
      <alignment horizontal="right"/>
    </xf>
    <xf numFmtId="41" fontId="35" fillId="16" borderId="1" xfId="0" applyNumberFormat="1" applyFont="1" applyFill="1" applyBorder="1" applyAlignment="1">
      <alignment horizontal="right" vertical="center"/>
    </xf>
    <xf numFmtId="0" fontId="3" fillId="16" borderId="1" xfId="0" applyFont="1" applyFill="1" applyBorder="1"/>
    <xf numFmtId="43" fontId="37" fillId="16" borderId="1" xfId="2" applyFont="1" applyFill="1" applyBorder="1" applyAlignment="1">
      <alignment horizontal="right" wrapText="1"/>
    </xf>
    <xf numFmtId="0" fontId="3" fillId="16" borderId="0" xfId="0" applyFont="1" applyFill="1"/>
    <xf numFmtId="43" fontId="35" fillId="16" borderId="1" xfId="2" applyFont="1" applyFill="1" applyBorder="1" applyAlignment="1"/>
    <xf numFmtId="164" fontId="3" fillId="0" borderId="0" xfId="0" applyNumberFormat="1" applyFont="1"/>
    <xf numFmtId="0" fontId="39" fillId="0" borderId="0" xfId="0" applyFont="1" applyBorder="1" applyAlignment="1">
      <alignment vertical="center"/>
    </xf>
    <xf numFmtId="41" fontId="3" fillId="0" borderId="11" xfId="0" applyNumberFormat="1" applyFont="1" applyBorder="1"/>
    <xf numFmtId="43" fontId="3" fillId="0" borderId="1" xfId="0" applyNumberFormat="1" applyFont="1" applyBorder="1"/>
    <xf numFmtId="3" fontId="16" fillId="0" borderId="0" xfId="0" applyNumberFormat="1" applyFont="1" applyFill="1" applyAlignment="1">
      <alignment vertical="center" wrapText="1"/>
    </xf>
    <xf numFmtId="41" fontId="3" fillId="0" borderId="0" xfId="0" applyNumberFormat="1" applyFont="1"/>
    <xf numFmtId="43" fontId="16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49" fontId="16" fillId="9" borderId="1" xfId="0" applyNumberFormat="1" applyFont="1" applyFill="1" applyBorder="1" applyAlignment="1">
      <alignment horizontal="right" wrapText="1"/>
    </xf>
    <xf numFmtId="0" fontId="15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horizontal="left" wrapText="1"/>
    </xf>
    <xf numFmtId="43" fontId="15" fillId="9" borderId="1" xfId="2" applyFont="1" applyFill="1" applyBorder="1" applyAlignment="1">
      <alignment horizontal="right" wrapText="1"/>
    </xf>
    <xf numFmtId="43" fontId="20" fillId="9" borderId="1" xfId="2" applyFont="1" applyFill="1" applyBorder="1" applyAlignment="1">
      <alignment horizontal="right" wrapText="1"/>
    </xf>
    <xf numFmtId="0" fontId="21" fillId="9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right"/>
    </xf>
    <xf numFmtId="0" fontId="21" fillId="9" borderId="1" xfId="0" applyFont="1" applyFill="1" applyBorder="1" applyAlignment="1">
      <alignment horizontal="right"/>
    </xf>
    <xf numFmtId="0" fontId="16" fillId="9" borderId="1" xfId="0" applyFont="1" applyFill="1" applyBorder="1" applyAlignment="1">
      <alignment horizontal="right"/>
    </xf>
    <xf numFmtId="0" fontId="16" fillId="9" borderId="4" xfId="0" applyFont="1" applyFill="1" applyBorder="1" applyAlignment="1">
      <alignment horizontal="right"/>
    </xf>
    <xf numFmtId="43" fontId="16" fillId="9" borderId="1" xfId="2" applyFont="1" applyFill="1" applyBorder="1" applyAlignment="1">
      <alignment horizontal="right"/>
    </xf>
    <xf numFmtId="0" fontId="20" fillId="9" borderId="1" xfId="0" applyFont="1" applyFill="1" applyBorder="1" applyAlignment="1">
      <alignment horizontal="right" vertical="center" wrapText="1"/>
    </xf>
    <xf numFmtId="43" fontId="16" fillId="9" borderId="0" xfId="2" applyFont="1" applyFill="1" applyAlignment="1">
      <alignment vertical="center" wrapText="1"/>
    </xf>
    <xf numFmtId="0" fontId="16" fillId="9" borderId="0" xfId="0" applyFont="1" applyFill="1" applyAlignment="1">
      <alignment vertical="center" wrapText="1"/>
    </xf>
    <xf numFmtId="3" fontId="16" fillId="9" borderId="0" xfId="0" applyNumberFormat="1" applyFont="1" applyFill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0" fillId="4" borderId="5" xfId="0" applyFont="1" applyFill="1" applyBorder="1" applyAlignment="1">
      <alignment horizontal="center" vertical="center"/>
    </xf>
    <xf numFmtId="0" fontId="40" fillId="4" borderId="8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0" fillId="0" borderId="14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6" borderId="13" xfId="0" applyFont="1" applyFill="1" applyBorder="1" applyAlignment="1">
      <alignment horizontal="center" vertical="center" wrapText="1"/>
    </xf>
    <xf numFmtId="0" fontId="40" fillId="6" borderId="5" xfId="0" applyFont="1" applyFill="1" applyBorder="1" applyAlignment="1">
      <alignment horizontal="center" vertical="center" wrapText="1"/>
    </xf>
    <xf numFmtId="0" fontId="40" fillId="6" borderId="8" xfId="0" applyFont="1" applyFill="1" applyBorder="1" applyAlignment="1">
      <alignment horizontal="center" vertical="center" wrapText="1"/>
    </xf>
    <xf numFmtId="0" fontId="40" fillId="6" borderId="4" xfId="0" applyFont="1" applyFill="1" applyBorder="1" applyAlignment="1">
      <alignment horizontal="center" vertical="center" wrapText="1"/>
    </xf>
    <xf numFmtId="0" fontId="40" fillId="5" borderId="13" xfId="0" applyFont="1" applyFill="1" applyBorder="1" applyAlignment="1">
      <alignment horizontal="center" vertical="center" wrapText="1"/>
    </xf>
    <xf numFmtId="0" fontId="40" fillId="5" borderId="5" xfId="0" applyFont="1" applyFill="1" applyBorder="1" applyAlignment="1">
      <alignment horizontal="center" vertical="center" wrapText="1"/>
    </xf>
    <xf numFmtId="0" fontId="40" fillId="5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wrapText="1"/>
    </xf>
    <xf numFmtId="0" fontId="40" fillId="5" borderId="1" xfId="0" applyFont="1" applyFill="1" applyBorder="1" applyAlignment="1">
      <alignment horizontal="center" vertical="center" wrapText="1"/>
    </xf>
    <xf numFmtId="0" fontId="40" fillId="4" borderId="18" xfId="0" applyFont="1" applyFill="1" applyBorder="1" applyAlignment="1">
      <alignment horizontal="center" vertical="center"/>
    </xf>
    <xf numFmtId="0" fontId="40" fillId="4" borderId="17" xfId="0" applyFont="1" applyFill="1" applyBorder="1" applyAlignment="1">
      <alignment horizontal="center" vertical="center"/>
    </xf>
    <xf numFmtId="0" fontId="40" fillId="4" borderId="2" xfId="0" applyFont="1" applyFill="1" applyBorder="1" applyAlignment="1">
      <alignment horizontal="center" vertical="center"/>
    </xf>
    <xf numFmtId="0" fontId="40" fillId="4" borderId="3" xfId="0" applyFont="1" applyFill="1" applyBorder="1" applyAlignment="1">
      <alignment horizontal="center" vertical="center"/>
    </xf>
    <xf numFmtId="0" fontId="40" fillId="4" borderId="9" xfId="0" applyFont="1" applyFill="1" applyBorder="1" applyAlignment="1">
      <alignment horizontal="center" vertical="center"/>
    </xf>
    <xf numFmtId="0" fontId="40" fillId="4" borderId="10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 wrapText="1"/>
    </xf>
    <xf numFmtId="9" fontId="42" fillId="0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/>
    </xf>
    <xf numFmtId="0" fontId="33" fillId="0" borderId="2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0" fontId="33" fillId="3" borderId="8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33" fillId="6" borderId="6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>
      <alignment horizontal="center" vertical="center" wrapText="1"/>
    </xf>
    <xf numFmtId="0" fontId="33" fillId="9" borderId="6" xfId="0" applyFont="1" applyFill="1" applyBorder="1" applyAlignment="1">
      <alignment horizontal="center" vertical="center" wrapText="1"/>
    </xf>
    <xf numFmtId="0" fontId="33" fillId="9" borderId="3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 vertical="center" wrapText="1"/>
    </xf>
    <xf numFmtId="0" fontId="33" fillId="11" borderId="4" xfId="0" applyFont="1" applyFill="1" applyBorder="1" applyAlignment="1">
      <alignment horizontal="center" vertical="center"/>
    </xf>
    <xf numFmtId="0" fontId="33" fillId="11" borderId="8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left" vertical="center"/>
    </xf>
    <xf numFmtId="0" fontId="33" fillId="4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right" wrapText="1"/>
    </xf>
    <xf numFmtId="49" fontId="16" fillId="0" borderId="6" xfId="0" applyNumberFormat="1" applyFont="1" applyFill="1" applyBorder="1" applyAlignment="1">
      <alignment horizontal="right" wrapText="1"/>
    </xf>
    <xf numFmtId="49" fontId="16" fillId="0" borderId="3" xfId="0" applyNumberFormat="1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left" wrapText="1"/>
    </xf>
    <xf numFmtId="43" fontId="15" fillId="0" borderId="2" xfId="2" applyFont="1" applyFill="1" applyBorder="1" applyAlignment="1">
      <alignment horizontal="center" vertical="center" wrapText="1"/>
    </xf>
    <xf numFmtId="43" fontId="15" fillId="0" borderId="6" xfId="2" applyFont="1" applyFill="1" applyBorder="1" applyAlignment="1">
      <alignment horizontal="center" vertical="center" wrapText="1"/>
    </xf>
    <xf numFmtId="43" fontId="15" fillId="0" borderId="3" xfId="2" applyFont="1" applyFill="1" applyBorder="1" applyAlignment="1">
      <alignment horizontal="center" vertical="center" wrapText="1"/>
    </xf>
    <xf numFmtId="43" fontId="15" fillId="0" borderId="2" xfId="2" applyFont="1" applyFill="1" applyBorder="1" applyAlignment="1">
      <alignment horizontal="right" wrapText="1"/>
    </xf>
    <xf numFmtId="43" fontId="15" fillId="0" borderId="6" xfId="2" applyFont="1" applyFill="1" applyBorder="1" applyAlignment="1">
      <alignment horizontal="right" wrapText="1"/>
    </xf>
    <xf numFmtId="43" fontId="15" fillId="0" borderId="3" xfId="2" applyFont="1" applyFill="1" applyBorder="1" applyAlignment="1">
      <alignment horizontal="right" wrapText="1"/>
    </xf>
    <xf numFmtId="43" fontId="16" fillId="0" borderId="4" xfId="2" applyFont="1" applyFill="1" applyBorder="1" applyAlignment="1">
      <alignment horizontal="center" vertical="center" wrapText="1"/>
    </xf>
    <xf numFmtId="43" fontId="16" fillId="0" borderId="5" xfId="2" applyFont="1" applyFill="1" applyBorder="1" applyAlignment="1">
      <alignment horizontal="center" vertical="center" wrapText="1"/>
    </xf>
    <xf numFmtId="43" fontId="16" fillId="0" borderId="8" xfId="2" applyFont="1" applyFill="1" applyBorder="1" applyAlignment="1">
      <alignment horizontal="center" vertical="center" wrapText="1"/>
    </xf>
    <xf numFmtId="43" fontId="16" fillId="0" borderId="2" xfId="2" applyFont="1" applyFill="1" applyBorder="1" applyAlignment="1">
      <alignment horizontal="right" wrapText="1"/>
    </xf>
    <xf numFmtId="43" fontId="16" fillId="0" borderId="6" xfId="2" applyFont="1" applyFill="1" applyBorder="1" applyAlignment="1">
      <alignment horizontal="right" wrapText="1"/>
    </xf>
    <xf numFmtId="43" fontId="16" fillId="0" borderId="3" xfId="2" applyFont="1" applyFill="1" applyBorder="1" applyAlignment="1">
      <alignment horizontal="right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right" textRotation="90" wrapText="1"/>
    </xf>
    <xf numFmtId="0" fontId="19" fillId="0" borderId="3" xfId="0" applyFont="1" applyFill="1" applyBorder="1" applyAlignment="1">
      <alignment horizontal="right" textRotation="90" wrapText="1"/>
    </xf>
    <xf numFmtId="2" fontId="19" fillId="0" borderId="2" xfId="0" applyNumberFormat="1" applyFont="1" applyFill="1" applyBorder="1" applyAlignment="1">
      <alignment horizontal="right" textRotation="90" wrapText="1"/>
    </xf>
    <xf numFmtId="2" fontId="19" fillId="0" borderId="3" xfId="0" applyNumberFormat="1" applyFont="1" applyFill="1" applyBorder="1" applyAlignment="1">
      <alignment horizontal="right" textRotation="90" wrapText="1"/>
    </xf>
    <xf numFmtId="0" fontId="16" fillId="0" borderId="0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right" wrapText="1"/>
    </xf>
    <xf numFmtId="0" fontId="24" fillId="0" borderId="5" xfId="0" applyFont="1" applyFill="1" applyBorder="1" applyAlignment="1">
      <alignment horizontal="right" wrapText="1"/>
    </xf>
    <xf numFmtId="0" fontId="24" fillId="0" borderId="8" xfId="0" applyFont="1" applyFill="1" applyBorder="1" applyAlignment="1">
      <alignment horizontal="right" wrapText="1"/>
    </xf>
    <xf numFmtId="0" fontId="22" fillId="0" borderId="4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43" fontId="22" fillId="0" borderId="4" xfId="2" applyFont="1" applyFill="1" applyBorder="1" applyAlignment="1">
      <alignment horizontal="right"/>
    </xf>
    <xf numFmtId="43" fontId="22" fillId="0" borderId="5" xfId="2" applyFont="1" applyFill="1" applyBorder="1" applyAlignment="1">
      <alignment horizontal="right"/>
    </xf>
    <xf numFmtId="43" fontId="22" fillId="0" borderId="8" xfId="2" applyFont="1" applyFill="1" applyBorder="1" applyAlignment="1">
      <alignment horizontal="right"/>
    </xf>
    <xf numFmtId="0" fontId="16" fillId="0" borderId="4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49" fontId="16" fillId="0" borderId="11" xfId="0" applyNumberFormat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DDDDD"/>
      <color rgb="FF9999FF"/>
      <color rgb="FF00FFFF"/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</xdr:row>
      <xdr:rowOff>104775</xdr:rowOff>
    </xdr:from>
    <xdr:to>
      <xdr:col>2</xdr:col>
      <xdr:colOff>9525</xdr:colOff>
      <xdr:row>4</xdr:row>
      <xdr:rowOff>219076</xdr:rowOff>
    </xdr:to>
    <xdr:sp macro="" textlink="">
      <xdr:nvSpPr>
        <xdr:cNvPr id="2" name="Left Brace 1"/>
        <xdr:cNvSpPr/>
      </xdr:nvSpPr>
      <xdr:spPr>
        <a:xfrm>
          <a:off x="2047875" y="857250"/>
          <a:ext cx="304800" cy="428626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145"/>
  <sheetViews>
    <sheetView topLeftCell="P1" zoomScaleSheetLayoutView="39" workbookViewId="0">
      <pane ySplit="6" topLeftCell="A82" activePane="bottomLeft" state="frozen"/>
      <selection pane="bottomLeft" activeCell="AD7" sqref="AD7:AM83"/>
    </sheetView>
  </sheetViews>
  <sheetFormatPr defaultRowHeight="15.75"/>
  <cols>
    <col min="1" max="1" width="6" style="1" customWidth="1"/>
    <col min="2" max="2" width="17.140625" style="207" customWidth="1"/>
    <col min="3" max="3" width="27.7109375" style="207" customWidth="1"/>
    <col min="4" max="4" width="4.42578125" style="367" customWidth="1"/>
    <col min="5" max="5" width="6.42578125" style="367" customWidth="1"/>
    <col min="6" max="6" width="17.7109375" style="367" customWidth="1"/>
    <col min="7" max="14" width="3.7109375" style="1" customWidth="1"/>
    <col min="15" max="15" width="5.28515625" style="1" customWidth="1"/>
    <col min="16" max="16" width="5.28515625" style="2" customWidth="1"/>
    <col min="17" max="17" width="13.85546875" style="2" customWidth="1"/>
    <col min="18" max="18" width="14" style="1" customWidth="1"/>
    <col min="19" max="19" width="13.7109375" style="1" customWidth="1"/>
    <col min="20" max="21" width="3.7109375" style="1" customWidth="1"/>
    <col min="22" max="22" width="13.85546875" style="1" customWidth="1"/>
    <col min="23" max="23" width="8.5703125" style="1" customWidth="1"/>
    <col min="24" max="24" width="5.28515625" style="1" customWidth="1"/>
    <col min="25" max="25" width="5.85546875" style="1" customWidth="1"/>
    <col min="26" max="26" width="14.28515625" style="1" customWidth="1"/>
    <col min="27" max="28" width="5.42578125" style="1" customWidth="1"/>
    <col min="29" max="29" width="14.5703125" style="1" customWidth="1"/>
    <col min="30" max="30" width="8.85546875" style="1" customWidth="1"/>
    <col min="31" max="31" width="4.42578125" style="1" customWidth="1"/>
    <col min="32" max="32" width="4.85546875" style="1" customWidth="1"/>
    <col min="33" max="33" width="9.28515625" style="1" customWidth="1"/>
    <col min="34" max="34" width="7.5703125" style="1" customWidth="1"/>
    <col min="35" max="35" width="5.5703125" style="1" customWidth="1"/>
    <col min="36" max="36" width="7" style="1" customWidth="1"/>
    <col min="37" max="37" width="5.7109375" style="1" customWidth="1"/>
    <col min="38" max="38" width="7.140625" style="1" customWidth="1"/>
    <col min="39" max="39" width="8.28515625" style="1" customWidth="1"/>
    <col min="40" max="40" width="14.28515625" style="1" customWidth="1"/>
    <col min="41" max="41" width="9.42578125" style="1" customWidth="1"/>
    <col min="42" max="16384" width="9.140625" style="1"/>
  </cols>
  <sheetData>
    <row r="1" spans="1:41" ht="29.25" customHeight="1">
      <c r="A1" s="436" t="s">
        <v>39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5"/>
      <c r="AO1" s="435"/>
    </row>
    <row r="2" spans="1:41" ht="29.25" customHeight="1">
      <c r="A2" s="436" t="s">
        <v>479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436"/>
      <c r="AL2" s="436"/>
      <c r="AM2" s="436"/>
      <c r="AN2" s="436"/>
      <c r="AO2" s="436"/>
    </row>
    <row r="3" spans="1:41" ht="28.5" customHeight="1">
      <c r="A3" s="208" t="s">
        <v>49</v>
      </c>
      <c r="B3" s="209"/>
      <c r="C3" s="312"/>
      <c r="D3" s="351"/>
      <c r="E3" s="351"/>
      <c r="F3" s="351"/>
      <c r="G3" s="210"/>
      <c r="H3" s="210"/>
      <c r="I3" s="210"/>
      <c r="J3" s="210"/>
      <c r="K3" s="210"/>
      <c r="L3" s="210"/>
      <c r="M3" s="210"/>
      <c r="N3" s="210"/>
      <c r="O3" s="210"/>
      <c r="P3" s="211"/>
      <c r="Q3" s="33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2"/>
    </row>
    <row r="4" spans="1:41" s="138" customFormat="1" ht="26.25" customHeight="1">
      <c r="A4" s="439" t="s">
        <v>11</v>
      </c>
      <c r="B4" s="442" t="s">
        <v>50</v>
      </c>
      <c r="C4" s="449" t="s">
        <v>51</v>
      </c>
      <c r="D4" s="445" t="s">
        <v>22</v>
      </c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213"/>
      <c r="P4" s="214"/>
      <c r="Q4" s="445" t="s">
        <v>23</v>
      </c>
      <c r="R4" s="446"/>
      <c r="S4" s="446"/>
      <c r="T4" s="446"/>
      <c r="U4" s="446"/>
      <c r="V4" s="446"/>
      <c r="W4" s="446"/>
      <c r="X4" s="446"/>
      <c r="Y4" s="446"/>
      <c r="Z4" s="446"/>
      <c r="AA4" s="446"/>
      <c r="AB4" s="213"/>
      <c r="AC4" s="213"/>
      <c r="AD4" s="447" t="s">
        <v>24</v>
      </c>
      <c r="AE4" s="448"/>
      <c r="AF4" s="448"/>
      <c r="AG4" s="448"/>
      <c r="AH4" s="448"/>
      <c r="AI4" s="448"/>
      <c r="AJ4" s="448"/>
      <c r="AK4" s="448"/>
      <c r="AL4" s="448"/>
      <c r="AM4" s="448"/>
      <c r="AN4" s="452" t="s">
        <v>8</v>
      </c>
      <c r="AO4" s="439" t="s">
        <v>12</v>
      </c>
    </row>
    <row r="5" spans="1:41" s="138" customFormat="1" ht="33.75" customHeight="1">
      <c r="A5" s="440"/>
      <c r="B5" s="443"/>
      <c r="C5" s="450"/>
      <c r="D5" s="455" t="s">
        <v>13</v>
      </c>
      <c r="E5" s="456"/>
      <c r="F5" s="457"/>
      <c r="G5" s="458" t="s">
        <v>261</v>
      </c>
      <c r="H5" s="456"/>
      <c r="I5" s="456"/>
      <c r="J5" s="456"/>
      <c r="K5" s="456"/>
      <c r="L5" s="456"/>
      <c r="M5" s="456"/>
      <c r="N5" s="456"/>
      <c r="O5" s="215"/>
      <c r="P5" s="216"/>
      <c r="Q5" s="459" t="s">
        <v>21</v>
      </c>
      <c r="R5" s="460"/>
      <c r="S5" s="461"/>
      <c r="T5" s="466" t="s">
        <v>262</v>
      </c>
      <c r="U5" s="466"/>
      <c r="V5" s="466"/>
      <c r="W5" s="466"/>
      <c r="X5" s="466"/>
      <c r="Y5" s="466"/>
      <c r="Z5" s="466"/>
      <c r="AA5" s="466"/>
      <c r="AB5" s="217"/>
      <c r="AC5" s="217"/>
      <c r="AD5" s="467" t="s">
        <v>0</v>
      </c>
      <c r="AE5" s="437" t="s">
        <v>1</v>
      </c>
      <c r="AF5" s="437"/>
      <c r="AG5" s="437"/>
      <c r="AH5" s="438"/>
      <c r="AI5" s="469" t="s">
        <v>2</v>
      </c>
      <c r="AJ5" s="469" t="s">
        <v>3</v>
      </c>
      <c r="AK5" s="469" t="s">
        <v>4</v>
      </c>
      <c r="AL5" s="469" t="s">
        <v>5</v>
      </c>
      <c r="AM5" s="471" t="s">
        <v>6</v>
      </c>
      <c r="AN5" s="453"/>
      <c r="AO5" s="440"/>
    </row>
    <row r="6" spans="1:41" s="138" customFormat="1" ht="76.5" customHeight="1">
      <c r="A6" s="441"/>
      <c r="B6" s="444"/>
      <c r="C6" s="451"/>
      <c r="D6" s="384" t="s">
        <v>9</v>
      </c>
      <c r="E6" s="370" t="s">
        <v>10</v>
      </c>
      <c r="F6" s="352" t="s">
        <v>7</v>
      </c>
      <c r="G6" s="218" t="s">
        <v>33</v>
      </c>
      <c r="H6" s="218" t="s">
        <v>34</v>
      </c>
      <c r="I6" s="218" t="s">
        <v>15</v>
      </c>
      <c r="J6" s="218" t="s">
        <v>16</v>
      </c>
      <c r="K6" s="218" t="s">
        <v>14</v>
      </c>
      <c r="L6" s="218" t="s">
        <v>44</v>
      </c>
      <c r="M6" s="218" t="s">
        <v>40</v>
      </c>
      <c r="N6" s="218" t="s">
        <v>17</v>
      </c>
      <c r="O6" s="218" t="s">
        <v>43</v>
      </c>
      <c r="P6" s="219" t="s">
        <v>45</v>
      </c>
      <c r="Q6" s="331" t="s">
        <v>9</v>
      </c>
      <c r="R6" s="220" t="s">
        <v>10</v>
      </c>
      <c r="S6" s="217" t="s">
        <v>7</v>
      </c>
      <c r="T6" s="221" t="s">
        <v>33</v>
      </c>
      <c r="U6" s="221" t="s">
        <v>34</v>
      </c>
      <c r="V6" s="221" t="s">
        <v>15</v>
      </c>
      <c r="W6" s="221" t="s">
        <v>16</v>
      </c>
      <c r="X6" s="221" t="s">
        <v>14</v>
      </c>
      <c r="Y6" s="221" t="s">
        <v>44</v>
      </c>
      <c r="Z6" s="221" t="s">
        <v>40</v>
      </c>
      <c r="AA6" s="221" t="s">
        <v>17</v>
      </c>
      <c r="AB6" s="221" t="s">
        <v>43</v>
      </c>
      <c r="AC6" s="222" t="s">
        <v>45</v>
      </c>
      <c r="AD6" s="468"/>
      <c r="AE6" s="223" t="s">
        <v>29</v>
      </c>
      <c r="AF6" s="223" t="s">
        <v>30</v>
      </c>
      <c r="AG6" s="223" t="s">
        <v>31</v>
      </c>
      <c r="AH6" s="223" t="s">
        <v>32</v>
      </c>
      <c r="AI6" s="470"/>
      <c r="AJ6" s="470"/>
      <c r="AK6" s="470"/>
      <c r="AL6" s="470"/>
      <c r="AM6" s="472"/>
      <c r="AN6" s="454"/>
      <c r="AO6" s="441"/>
    </row>
    <row r="7" spans="1:41" s="227" customFormat="1" ht="80.25" customHeight="1">
      <c r="A7" s="224">
        <v>1</v>
      </c>
      <c r="B7" s="149" t="s">
        <v>250</v>
      </c>
      <c r="C7" s="147" t="s">
        <v>249</v>
      </c>
      <c r="D7" s="385"/>
      <c r="E7" s="353">
        <v>1</v>
      </c>
      <c r="F7" s="353">
        <f>D7+E7</f>
        <v>1</v>
      </c>
      <c r="G7" s="154"/>
      <c r="H7" s="154"/>
      <c r="I7" s="154"/>
      <c r="J7" s="154"/>
      <c r="K7" s="154"/>
      <c r="L7" s="154"/>
      <c r="M7" s="154"/>
      <c r="N7" s="154"/>
      <c r="O7" s="225"/>
      <c r="P7" s="151">
        <v>1</v>
      </c>
      <c r="Q7" s="332"/>
      <c r="R7" s="153">
        <v>35000</v>
      </c>
      <c r="S7" s="153">
        <f>Q7+R7</f>
        <v>35000</v>
      </c>
      <c r="T7" s="154"/>
      <c r="U7" s="154"/>
      <c r="V7" s="154"/>
      <c r="W7" s="154"/>
      <c r="X7" s="154"/>
      <c r="Y7" s="154"/>
      <c r="Z7" s="154"/>
      <c r="AA7" s="154"/>
      <c r="AB7" s="225"/>
      <c r="AC7" s="153">
        <v>35000</v>
      </c>
      <c r="AD7" s="43"/>
      <c r="AE7" s="284"/>
      <c r="AF7" s="278"/>
      <c r="AG7" s="284"/>
      <c r="AH7" s="284"/>
      <c r="AI7" s="284"/>
      <c r="AJ7" s="285"/>
      <c r="AK7" s="56"/>
      <c r="AL7" s="56"/>
      <c r="AM7" s="286">
        <v>1</v>
      </c>
      <c r="AN7" s="45">
        <v>34999.519999999997</v>
      </c>
      <c r="AO7" s="226"/>
    </row>
    <row r="8" spans="1:41" s="227" customFormat="1" ht="63" customHeight="1">
      <c r="A8" s="224">
        <v>2</v>
      </c>
      <c r="B8" s="149" t="s">
        <v>252</v>
      </c>
      <c r="C8" s="157" t="s">
        <v>251</v>
      </c>
      <c r="D8" s="385"/>
      <c r="E8" s="353">
        <v>1</v>
      </c>
      <c r="F8" s="353">
        <f t="shared" ref="F8:F74" si="0">D8+E8</f>
        <v>1</v>
      </c>
      <c r="G8" s="154"/>
      <c r="H8" s="154"/>
      <c r="I8" s="154"/>
      <c r="J8" s="154"/>
      <c r="K8" s="154"/>
      <c r="L8" s="154"/>
      <c r="M8" s="154">
        <v>1</v>
      </c>
      <c r="N8" s="154"/>
      <c r="O8" s="228"/>
      <c r="P8" s="158"/>
      <c r="Q8" s="333"/>
      <c r="R8" s="153">
        <v>100000</v>
      </c>
      <c r="S8" s="153">
        <f t="shared" ref="S8:S69" si="1">Q8+R8</f>
        <v>100000</v>
      </c>
      <c r="T8" s="154"/>
      <c r="U8" s="154"/>
      <c r="V8" s="154"/>
      <c r="W8" s="154"/>
      <c r="X8" s="154"/>
      <c r="Y8" s="154"/>
      <c r="Z8" s="153">
        <v>100000</v>
      </c>
      <c r="AA8" s="154"/>
      <c r="AB8" s="228"/>
      <c r="AD8" s="43"/>
      <c r="AE8" s="284"/>
      <c r="AF8" s="278">
        <v>1</v>
      </c>
      <c r="AG8" s="284"/>
      <c r="AH8" s="284"/>
      <c r="AI8" s="284"/>
      <c r="AJ8" s="56"/>
      <c r="AK8" s="56"/>
      <c r="AL8" s="56"/>
      <c r="AM8" s="286"/>
      <c r="AN8" s="45"/>
      <c r="AO8" s="161"/>
    </row>
    <row r="9" spans="1:41" s="227" customFormat="1" ht="63" customHeight="1">
      <c r="A9" s="224">
        <v>3</v>
      </c>
      <c r="B9" s="149" t="s">
        <v>252</v>
      </c>
      <c r="C9" s="157" t="s">
        <v>253</v>
      </c>
      <c r="D9" s="385"/>
      <c r="E9" s="353">
        <v>1</v>
      </c>
      <c r="F9" s="353">
        <f t="shared" si="0"/>
        <v>1</v>
      </c>
      <c r="G9" s="154"/>
      <c r="H9" s="154"/>
      <c r="I9" s="154"/>
      <c r="J9" s="154"/>
      <c r="K9" s="154"/>
      <c r="L9" s="154"/>
      <c r="M9" s="154"/>
      <c r="N9" s="154"/>
      <c r="O9" s="228"/>
      <c r="P9" s="158">
        <v>1</v>
      </c>
      <c r="Q9" s="333"/>
      <c r="R9" s="153">
        <v>50000</v>
      </c>
      <c r="S9" s="153">
        <f t="shared" si="1"/>
        <v>50000</v>
      </c>
      <c r="T9" s="154"/>
      <c r="U9" s="154"/>
      <c r="V9" s="154"/>
      <c r="W9" s="154"/>
      <c r="X9" s="154"/>
      <c r="Y9" s="154"/>
      <c r="Z9" s="154"/>
      <c r="AA9" s="154"/>
      <c r="AB9" s="228"/>
      <c r="AC9" s="153">
        <v>50000</v>
      </c>
      <c r="AD9" s="43"/>
      <c r="AE9" s="284"/>
      <c r="AF9" s="278">
        <v>1</v>
      </c>
      <c r="AG9" s="284"/>
      <c r="AH9" s="284"/>
      <c r="AI9" s="284"/>
      <c r="AJ9" s="56"/>
      <c r="AK9" s="56"/>
      <c r="AL9" s="56"/>
      <c r="AM9" s="286"/>
      <c r="AN9" s="45"/>
      <c r="AO9" s="161"/>
    </row>
    <row r="10" spans="1:41" s="227" customFormat="1" ht="56.25" customHeight="1">
      <c r="A10" s="224">
        <v>4</v>
      </c>
      <c r="B10" s="149" t="s">
        <v>252</v>
      </c>
      <c r="C10" s="147" t="s">
        <v>254</v>
      </c>
      <c r="D10" s="385"/>
      <c r="E10" s="353">
        <v>1</v>
      </c>
      <c r="F10" s="353">
        <f t="shared" si="0"/>
        <v>1</v>
      </c>
      <c r="G10" s="154"/>
      <c r="H10" s="154"/>
      <c r="I10" s="154"/>
      <c r="J10" s="154"/>
      <c r="K10" s="154"/>
      <c r="L10" s="154"/>
      <c r="M10" s="154"/>
      <c r="N10" s="154"/>
      <c r="O10" s="228"/>
      <c r="P10" s="158">
        <v>1</v>
      </c>
      <c r="Q10" s="333"/>
      <c r="R10" s="153">
        <v>100000</v>
      </c>
      <c r="S10" s="153">
        <f t="shared" si="1"/>
        <v>100000</v>
      </c>
      <c r="T10" s="154"/>
      <c r="U10" s="154"/>
      <c r="V10" s="154"/>
      <c r="W10" s="154"/>
      <c r="X10" s="154"/>
      <c r="Y10" s="154"/>
      <c r="Z10" s="154"/>
      <c r="AA10" s="154"/>
      <c r="AB10" s="228"/>
      <c r="AC10" s="153">
        <v>100000</v>
      </c>
      <c r="AD10" s="43"/>
      <c r="AE10" s="284"/>
      <c r="AF10" s="278"/>
      <c r="AG10" s="284"/>
      <c r="AH10" s="284"/>
      <c r="AI10" s="284"/>
      <c r="AJ10" s="56"/>
      <c r="AK10" s="56"/>
      <c r="AL10" s="56"/>
      <c r="AM10" s="286">
        <v>1</v>
      </c>
      <c r="AN10" s="45">
        <v>99871.63</v>
      </c>
      <c r="AO10" s="161"/>
    </row>
    <row r="11" spans="1:41" s="227" customFormat="1" ht="56.25" customHeight="1">
      <c r="A11" s="224">
        <v>5</v>
      </c>
      <c r="B11" s="149" t="s">
        <v>271</v>
      </c>
      <c r="C11" s="147" t="s">
        <v>416</v>
      </c>
      <c r="D11" s="386"/>
      <c r="E11" s="353">
        <v>1</v>
      </c>
      <c r="F11" s="353">
        <f t="shared" si="0"/>
        <v>1</v>
      </c>
      <c r="G11" s="154"/>
      <c r="H11" s="154"/>
      <c r="I11" s="154"/>
      <c r="J11" s="154"/>
      <c r="K11" s="154"/>
      <c r="L11" s="154"/>
      <c r="M11" s="154"/>
      <c r="N11" s="154"/>
      <c r="O11" s="228"/>
      <c r="P11" s="158">
        <v>1</v>
      </c>
      <c r="Q11" s="334"/>
      <c r="R11" s="153">
        <v>40000</v>
      </c>
      <c r="S11" s="153">
        <f t="shared" si="1"/>
        <v>40000</v>
      </c>
      <c r="T11" s="154"/>
      <c r="U11" s="154"/>
      <c r="V11" s="154"/>
      <c r="W11" s="154"/>
      <c r="X11" s="154"/>
      <c r="Y11" s="154"/>
      <c r="Z11" s="154"/>
      <c r="AA11" s="154"/>
      <c r="AB11" s="228"/>
      <c r="AC11" s="153">
        <v>40000</v>
      </c>
      <c r="AD11" s="43"/>
      <c r="AE11" s="284"/>
      <c r="AF11" s="278"/>
      <c r="AG11" s="284">
        <v>1</v>
      </c>
      <c r="AH11" s="284"/>
      <c r="AI11" s="284"/>
      <c r="AJ11" s="56"/>
      <c r="AK11" s="56"/>
      <c r="AL11" s="56"/>
      <c r="AM11" s="286"/>
      <c r="AN11" s="45"/>
      <c r="AO11" s="161"/>
    </row>
    <row r="12" spans="1:41" s="227" customFormat="1" ht="56.25" customHeight="1">
      <c r="A12" s="224">
        <v>6</v>
      </c>
      <c r="B12" s="149" t="s">
        <v>260</v>
      </c>
      <c r="C12" s="147" t="s">
        <v>417</v>
      </c>
      <c r="D12" s="386"/>
      <c r="E12" s="353">
        <v>1</v>
      </c>
      <c r="F12" s="353">
        <f t="shared" si="0"/>
        <v>1</v>
      </c>
      <c r="G12" s="154"/>
      <c r="H12" s="154"/>
      <c r="I12" s="154"/>
      <c r="J12" s="154"/>
      <c r="K12" s="154"/>
      <c r="L12" s="154"/>
      <c r="M12" s="154"/>
      <c r="N12" s="154"/>
      <c r="O12" s="228"/>
      <c r="P12" s="158">
        <v>1</v>
      </c>
      <c r="Q12" s="334"/>
      <c r="R12" s="153">
        <v>40000</v>
      </c>
      <c r="S12" s="153">
        <f t="shared" si="1"/>
        <v>40000</v>
      </c>
      <c r="T12" s="154"/>
      <c r="U12" s="154"/>
      <c r="V12" s="154"/>
      <c r="W12" s="154"/>
      <c r="X12" s="154"/>
      <c r="Y12" s="154"/>
      <c r="Z12" s="154"/>
      <c r="AA12" s="154"/>
      <c r="AB12" s="228"/>
      <c r="AC12" s="153">
        <v>40000</v>
      </c>
      <c r="AD12" s="43"/>
      <c r="AE12" s="284"/>
      <c r="AF12" s="278"/>
      <c r="AG12" s="284"/>
      <c r="AH12" s="284"/>
      <c r="AI12" s="284"/>
      <c r="AJ12" s="56"/>
      <c r="AK12" s="56"/>
      <c r="AL12" s="56"/>
      <c r="AM12" s="286">
        <v>1</v>
      </c>
      <c r="AN12" s="45">
        <v>40000</v>
      </c>
      <c r="AO12" s="161"/>
    </row>
    <row r="13" spans="1:41" s="227" customFormat="1" ht="56.25" customHeight="1">
      <c r="A13" s="224">
        <v>7</v>
      </c>
      <c r="B13" s="149" t="s">
        <v>250</v>
      </c>
      <c r="C13" s="147" t="s">
        <v>418</v>
      </c>
      <c r="D13" s="386"/>
      <c r="E13" s="353">
        <v>1</v>
      </c>
      <c r="F13" s="353">
        <f t="shared" si="0"/>
        <v>1</v>
      </c>
      <c r="G13" s="154"/>
      <c r="H13" s="154"/>
      <c r="I13" s="154"/>
      <c r="J13" s="154"/>
      <c r="K13" s="154"/>
      <c r="L13" s="154"/>
      <c r="M13" s="154"/>
      <c r="N13" s="154"/>
      <c r="O13" s="228"/>
      <c r="P13" s="158">
        <v>1</v>
      </c>
      <c r="Q13" s="334"/>
      <c r="R13" s="153">
        <v>40000</v>
      </c>
      <c r="S13" s="153">
        <f t="shared" si="1"/>
        <v>40000</v>
      </c>
      <c r="T13" s="154"/>
      <c r="U13" s="154"/>
      <c r="V13" s="154"/>
      <c r="W13" s="154"/>
      <c r="X13" s="154"/>
      <c r="Y13" s="154"/>
      <c r="Z13" s="154"/>
      <c r="AA13" s="154"/>
      <c r="AB13" s="228"/>
      <c r="AC13" s="153">
        <v>40000</v>
      </c>
      <c r="AD13" s="43"/>
      <c r="AE13" s="284"/>
      <c r="AF13" s="278">
        <v>1</v>
      </c>
      <c r="AG13" s="284"/>
      <c r="AH13" s="284"/>
      <c r="AI13" s="284"/>
      <c r="AJ13" s="56"/>
      <c r="AK13" s="56"/>
      <c r="AL13" s="56"/>
      <c r="AM13" s="286"/>
      <c r="AN13" s="45"/>
      <c r="AO13" s="161"/>
    </row>
    <row r="14" spans="1:41" s="169" customFormat="1" ht="57" customHeight="1">
      <c r="A14" s="224">
        <v>8</v>
      </c>
      <c r="B14" s="165" t="s">
        <v>378</v>
      </c>
      <c r="C14" s="163" t="s">
        <v>376</v>
      </c>
      <c r="D14" s="387">
        <v>1</v>
      </c>
      <c r="E14" s="354"/>
      <c r="F14" s="354">
        <f>D14+E14</f>
        <v>1</v>
      </c>
      <c r="G14" s="164"/>
      <c r="H14" s="164"/>
      <c r="I14" s="164"/>
      <c r="J14" s="164"/>
      <c r="K14" s="164"/>
      <c r="L14" s="164"/>
      <c r="M14" s="164"/>
      <c r="N14" s="229"/>
      <c r="O14" s="229"/>
      <c r="P14" s="229">
        <v>1</v>
      </c>
      <c r="Q14" s="168">
        <v>100000</v>
      </c>
      <c r="R14" s="261"/>
      <c r="S14" s="153">
        <f t="shared" si="1"/>
        <v>100000</v>
      </c>
      <c r="T14" s="164"/>
      <c r="U14" s="164"/>
      <c r="V14" s="164"/>
      <c r="W14" s="164"/>
      <c r="X14" s="164"/>
      <c r="Y14" s="164"/>
      <c r="Z14" s="164"/>
      <c r="AA14" s="164"/>
      <c r="AB14" s="164"/>
      <c r="AC14" s="168">
        <v>100000</v>
      </c>
      <c r="AD14" s="134"/>
      <c r="AE14" s="284"/>
      <c r="AF14" s="56"/>
      <c r="AG14" s="56"/>
      <c r="AH14" s="56"/>
      <c r="AI14" s="56"/>
      <c r="AJ14" s="285"/>
      <c r="AK14" s="56"/>
      <c r="AL14" s="56"/>
      <c r="AM14" s="56">
        <v>1</v>
      </c>
      <c r="AN14" s="45">
        <v>100000</v>
      </c>
      <c r="AO14" s="164"/>
    </row>
    <row r="15" spans="1:41" s="169" customFormat="1" ht="57" customHeight="1">
      <c r="A15" s="224">
        <v>9</v>
      </c>
      <c r="B15" s="165" t="s">
        <v>379</v>
      </c>
      <c r="C15" s="163" t="s">
        <v>377</v>
      </c>
      <c r="D15" s="387">
        <v>1</v>
      </c>
      <c r="E15" s="354"/>
      <c r="F15" s="354">
        <f t="shared" ref="F15:F39" si="2">D15+E15</f>
        <v>1</v>
      </c>
      <c r="G15" s="164"/>
      <c r="H15" s="164"/>
      <c r="I15" s="164">
        <v>1</v>
      </c>
      <c r="J15" s="164"/>
      <c r="K15" s="164"/>
      <c r="L15" s="164"/>
      <c r="M15" s="164"/>
      <c r="N15" s="164"/>
      <c r="O15" s="164"/>
      <c r="P15" s="229"/>
      <c r="Q15" s="168">
        <v>300000</v>
      </c>
      <c r="R15" s="252"/>
      <c r="S15" s="153">
        <f t="shared" si="1"/>
        <v>300000</v>
      </c>
      <c r="T15" s="164"/>
      <c r="U15" s="164"/>
      <c r="V15" s="252">
        <v>300000</v>
      </c>
      <c r="W15" s="164"/>
      <c r="X15" s="164"/>
      <c r="Y15" s="164"/>
      <c r="Z15" s="164"/>
      <c r="AA15" s="164"/>
      <c r="AB15" s="164"/>
      <c r="AC15" s="168"/>
      <c r="AD15" s="134"/>
      <c r="AE15" s="284"/>
      <c r="AF15" s="56"/>
      <c r="AG15" s="56"/>
      <c r="AH15" s="56">
        <v>1</v>
      </c>
      <c r="AI15" s="56"/>
      <c r="AJ15" s="285"/>
      <c r="AK15" s="56"/>
      <c r="AL15" s="56"/>
      <c r="AM15" s="56"/>
      <c r="AN15" s="45"/>
      <c r="AO15" s="164"/>
    </row>
    <row r="16" spans="1:41" s="169" customFormat="1" ht="57" customHeight="1">
      <c r="A16" s="224">
        <v>10</v>
      </c>
      <c r="B16" s="165" t="s">
        <v>250</v>
      </c>
      <c r="C16" s="163" t="s">
        <v>380</v>
      </c>
      <c r="D16" s="387">
        <v>1</v>
      </c>
      <c r="E16" s="354"/>
      <c r="F16" s="354">
        <f t="shared" si="2"/>
        <v>1</v>
      </c>
      <c r="G16" s="164"/>
      <c r="H16" s="164"/>
      <c r="I16" s="164"/>
      <c r="J16" s="164"/>
      <c r="K16" s="164"/>
      <c r="L16" s="164"/>
      <c r="M16" s="164"/>
      <c r="N16" s="164"/>
      <c r="O16" s="164"/>
      <c r="P16" s="229">
        <v>1</v>
      </c>
      <c r="Q16" s="168">
        <v>200000</v>
      </c>
      <c r="R16" s="252"/>
      <c r="S16" s="153">
        <f t="shared" si="1"/>
        <v>200000</v>
      </c>
      <c r="T16" s="164"/>
      <c r="U16" s="164"/>
      <c r="V16" s="164"/>
      <c r="W16" s="164"/>
      <c r="X16" s="164"/>
      <c r="Y16" s="164"/>
      <c r="Z16" s="164"/>
      <c r="AA16" s="164"/>
      <c r="AB16" s="164"/>
      <c r="AC16" s="168">
        <v>200000</v>
      </c>
      <c r="AD16" s="134"/>
      <c r="AE16" s="284"/>
      <c r="AF16" s="56"/>
      <c r="AG16" s="56"/>
      <c r="AH16" s="56">
        <v>1</v>
      </c>
      <c r="AI16" s="56"/>
      <c r="AJ16" s="285"/>
      <c r="AK16" s="56"/>
      <c r="AL16" s="56"/>
      <c r="AM16" s="56"/>
      <c r="AN16" s="45"/>
      <c r="AO16" s="164"/>
    </row>
    <row r="17" spans="1:41" s="169" customFormat="1" ht="57" customHeight="1">
      <c r="A17" s="224">
        <v>11</v>
      </c>
      <c r="B17" s="165" t="s">
        <v>290</v>
      </c>
      <c r="C17" s="163" t="s">
        <v>381</v>
      </c>
      <c r="D17" s="387">
        <v>1</v>
      </c>
      <c r="E17" s="354"/>
      <c r="F17" s="354">
        <f t="shared" si="2"/>
        <v>1</v>
      </c>
      <c r="G17" s="164"/>
      <c r="H17" s="164"/>
      <c r="I17" s="164"/>
      <c r="J17" s="164"/>
      <c r="K17" s="164"/>
      <c r="L17" s="164"/>
      <c r="M17" s="164"/>
      <c r="N17" s="164"/>
      <c r="O17" s="164"/>
      <c r="P17" s="229">
        <v>1</v>
      </c>
      <c r="Q17" s="168">
        <v>100000</v>
      </c>
      <c r="R17" s="252"/>
      <c r="S17" s="153">
        <f t="shared" si="1"/>
        <v>100000</v>
      </c>
      <c r="T17" s="164"/>
      <c r="U17" s="164"/>
      <c r="V17" s="164"/>
      <c r="W17" s="164"/>
      <c r="X17" s="164"/>
      <c r="Y17" s="164"/>
      <c r="Z17" s="164"/>
      <c r="AA17" s="164"/>
      <c r="AB17" s="164"/>
      <c r="AC17" s="168">
        <v>100000</v>
      </c>
      <c r="AD17" s="134"/>
      <c r="AE17" s="284"/>
      <c r="AF17" s="56"/>
      <c r="AG17" s="56"/>
      <c r="AH17" s="56">
        <v>1</v>
      </c>
      <c r="AI17" s="56"/>
      <c r="AJ17" s="285"/>
      <c r="AK17" s="56"/>
      <c r="AL17" s="56"/>
      <c r="AM17" s="56"/>
      <c r="AN17" s="45"/>
      <c r="AO17" s="164"/>
    </row>
    <row r="18" spans="1:41" s="169" customFormat="1" ht="57" customHeight="1">
      <c r="A18" s="224">
        <v>12</v>
      </c>
      <c r="B18" s="165" t="s">
        <v>255</v>
      </c>
      <c r="C18" s="163" t="s">
        <v>382</v>
      </c>
      <c r="D18" s="387">
        <v>1</v>
      </c>
      <c r="E18" s="354"/>
      <c r="F18" s="354">
        <f t="shared" si="2"/>
        <v>1</v>
      </c>
      <c r="G18" s="164"/>
      <c r="H18" s="164"/>
      <c r="I18" s="164"/>
      <c r="J18" s="164"/>
      <c r="K18" s="164"/>
      <c r="L18" s="164"/>
      <c r="M18" s="164"/>
      <c r="N18" s="164"/>
      <c r="O18" s="164"/>
      <c r="P18" s="229">
        <v>1</v>
      </c>
      <c r="Q18" s="168">
        <v>200000</v>
      </c>
      <c r="R18" s="252"/>
      <c r="S18" s="153">
        <f t="shared" si="1"/>
        <v>200000</v>
      </c>
      <c r="T18" s="164"/>
      <c r="U18" s="164"/>
      <c r="V18" s="164"/>
      <c r="W18" s="164"/>
      <c r="X18" s="164"/>
      <c r="Y18" s="164"/>
      <c r="Z18" s="164"/>
      <c r="AA18" s="164"/>
      <c r="AB18" s="164"/>
      <c r="AC18" s="168">
        <v>200000</v>
      </c>
      <c r="AD18" s="134"/>
      <c r="AE18" s="284"/>
      <c r="AF18" s="56"/>
      <c r="AG18" s="56"/>
      <c r="AH18" s="56">
        <v>1</v>
      </c>
      <c r="AI18" s="56"/>
      <c r="AJ18" s="285"/>
      <c r="AK18" s="56"/>
      <c r="AL18" s="56"/>
      <c r="AM18" s="56"/>
      <c r="AN18" s="45"/>
      <c r="AO18" s="164"/>
    </row>
    <row r="19" spans="1:41" s="169" customFormat="1" ht="57" customHeight="1">
      <c r="A19" s="224">
        <v>13</v>
      </c>
      <c r="B19" s="165" t="s">
        <v>384</v>
      </c>
      <c r="C19" s="163" t="s">
        <v>383</v>
      </c>
      <c r="D19" s="387">
        <v>1</v>
      </c>
      <c r="E19" s="371"/>
      <c r="F19" s="354">
        <f t="shared" si="2"/>
        <v>1</v>
      </c>
      <c r="G19" s="164"/>
      <c r="H19" s="164"/>
      <c r="I19" s="164"/>
      <c r="J19" s="164"/>
      <c r="K19" s="164"/>
      <c r="L19" s="164"/>
      <c r="M19" s="164"/>
      <c r="N19" s="164"/>
      <c r="O19" s="164"/>
      <c r="P19" s="229">
        <v>1</v>
      </c>
      <c r="Q19" s="168">
        <v>100000</v>
      </c>
      <c r="R19" s="252"/>
      <c r="S19" s="153">
        <f t="shared" si="1"/>
        <v>100000</v>
      </c>
      <c r="T19" s="164"/>
      <c r="U19" s="164"/>
      <c r="V19" s="164"/>
      <c r="W19" s="164"/>
      <c r="X19" s="164"/>
      <c r="Y19" s="164"/>
      <c r="Z19" s="164"/>
      <c r="AA19" s="164"/>
      <c r="AB19" s="164"/>
      <c r="AC19" s="168">
        <v>100000</v>
      </c>
      <c r="AD19" s="134"/>
      <c r="AE19" s="284"/>
      <c r="AF19" s="56"/>
      <c r="AG19" s="56"/>
      <c r="AH19" s="56">
        <v>1</v>
      </c>
      <c r="AI19" s="56"/>
      <c r="AJ19" s="285"/>
      <c r="AK19" s="56"/>
      <c r="AL19" s="56"/>
      <c r="AM19" s="56"/>
      <c r="AN19" s="45"/>
      <c r="AO19" s="164"/>
    </row>
    <row r="20" spans="1:41" s="169" customFormat="1" ht="57" customHeight="1">
      <c r="A20" s="224">
        <v>14</v>
      </c>
      <c r="B20" s="165" t="s">
        <v>386</v>
      </c>
      <c r="C20" s="163" t="s">
        <v>385</v>
      </c>
      <c r="D20" s="387">
        <v>1</v>
      </c>
      <c r="E20" s="371"/>
      <c r="F20" s="354">
        <f t="shared" si="2"/>
        <v>1</v>
      </c>
      <c r="G20" s="164"/>
      <c r="H20" s="164"/>
      <c r="I20" s="164"/>
      <c r="J20" s="164"/>
      <c r="K20" s="164"/>
      <c r="L20" s="164"/>
      <c r="M20" s="164"/>
      <c r="N20" s="164"/>
      <c r="O20" s="164"/>
      <c r="P20" s="229">
        <v>1</v>
      </c>
      <c r="Q20" s="168">
        <v>200000</v>
      </c>
      <c r="R20" s="252"/>
      <c r="S20" s="153">
        <f t="shared" si="1"/>
        <v>200000</v>
      </c>
      <c r="T20" s="164"/>
      <c r="U20" s="164"/>
      <c r="V20" s="164"/>
      <c r="W20" s="164"/>
      <c r="X20" s="164"/>
      <c r="Y20" s="164"/>
      <c r="Z20" s="164"/>
      <c r="AA20" s="164"/>
      <c r="AB20" s="164"/>
      <c r="AC20" s="168">
        <v>200000</v>
      </c>
      <c r="AD20" s="134"/>
      <c r="AE20" s="284"/>
      <c r="AF20" s="56"/>
      <c r="AG20" s="56"/>
      <c r="AH20" s="56">
        <v>1</v>
      </c>
      <c r="AI20" s="56"/>
      <c r="AJ20" s="285"/>
      <c r="AK20" s="56"/>
      <c r="AL20" s="56"/>
      <c r="AM20" s="56"/>
      <c r="AN20" s="45"/>
      <c r="AO20" s="164"/>
    </row>
    <row r="21" spans="1:41" s="169" customFormat="1" ht="57" customHeight="1">
      <c r="A21" s="224">
        <v>15</v>
      </c>
      <c r="B21" s="165" t="s">
        <v>388</v>
      </c>
      <c r="C21" s="163" t="s">
        <v>387</v>
      </c>
      <c r="D21" s="387">
        <v>1</v>
      </c>
      <c r="E21" s="371"/>
      <c r="F21" s="354">
        <f t="shared" si="2"/>
        <v>1</v>
      </c>
      <c r="G21" s="164"/>
      <c r="H21" s="164"/>
      <c r="I21" s="164"/>
      <c r="J21" s="164"/>
      <c r="K21" s="164"/>
      <c r="L21" s="164"/>
      <c r="M21" s="164"/>
      <c r="N21" s="164"/>
      <c r="O21" s="164"/>
      <c r="P21" s="229">
        <v>1</v>
      </c>
      <c r="Q21" s="168">
        <v>200000</v>
      </c>
      <c r="R21" s="252"/>
      <c r="S21" s="153">
        <f t="shared" si="1"/>
        <v>200000</v>
      </c>
      <c r="T21" s="164"/>
      <c r="U21" s="164"/>
      <c r="V21" s="164"/>
      <c r="W21" s="164"/>
      <c r="X21" s="164"/>
      <c r="Y21" s="164"/>
      <c r="Z21" s="164"/>
      <c r="AA21" s="164"/>
      <c r="AB21" s="164"/>
      <c r="AC21" s="168">
        <v>200000</v>
      </c>
      <c r="AD21" s="134"/>
      <c r="AE21" s="284"/>
      <c r="AF21" s="56"/>
      <c r="AG21" s="56"/>
      <c r="AH21" s="56">
        <v>1</v>
      </c>
      <c r="AI21" s="56"/>
      <c r="AJ21" s="285"/>
      <c r="AK21" s="56"/>
      <c r="AL21" s="56"/>
      <c r="AM21" s="56"/>
      <c r="AN21" s="45"/>
      <c r="AO21" s="164"/>
    </row>
    <row r="22" spans="1:41" s="169" customFormat="1" ht="66.75" customHeight="1">
      <c r="A22" s="224">
        <v>16</v>
      </c>
      <c r="B22" s="165" t="s">
        <v>390</v>
      </c>
      <c r="C22" s="170" t="s">
        <v>389</v>
      </c>
      <c r="D22" s="371"/>
      <c r="E22" s="371">
        <v>1</v>
      </c>
      <c r="F22" s="354">
        <f t="shared" si="2"/>
        <v>1</v>
      </c>
      <c r="G22" s="164"/>
      <c r="H22" s="164"/>
      <c r="I22" s="164"/>
      <c r="J22" s="164"/>
      <c r="K22" s="164"/>
      <c r="L22" s="164"/>
      <c r="M22" s="164"/>
      <c r="N22" s="164"/>
      <c r="O22" s="164"/>
      <c r="P22" s="229">
        <v>1</v>
      </c>
      <c r="Q22" s="229"/>
      <c r="R22" s="168">
        <v>40000</v>
      </c>
      <c r="S22" s="153">
        <f t="shared" si="1"/>
        <v>40000</v>
      </c>
      <c r="T22" s="164"/>
      <c r="U22" s="164"/>
      <c r="V22" s="164"/>
      <c r="W22" s="164"/>
      <c r="X22" s="164"/>
      <c r="Y22" s="164"/>
      <c r="Z22" s="164"/>
      <c r="AA22" s="164"/>
      <c r="AB22" s="164"/>
      <c r="AC22" s="206">
        <v>40000</v>
      </c>
      <c r="AD22" s="134"/>
      <c r="AE22" s="284"/>
      <c r="AF22" s="56"/>
      <c r="AG22" s="56"/>
      <c r="AH22" s="56"/>
      <c r="AI22" s="56"/>
      <c r="AJ22" s="285"/>
      <c r="AK22" s="56"/>
      <c r="AL22" s="56"/>
      <c r="AM22" s="56">
        <v>1</v>
      </c>
      <c r="AN22" s="45">
        <v>40000</v>
      </c>
      <c r="AO22" s="164"/>
    </row>
    <row r="23" spans="1:41" s="169" customFormat="1" ht="57" customHeight="1">
      <c r="A23" s="224">
        <v>17</v>
      </c>
      <c r="B23" s="165" t="s">
        <v>257</v>
      </c>
      <c r="C23" s="170" t="s">
        <v>391</v>
      </c>
      <c r="D23" s="371"/>
      <c r="E23" s="371">
        <v>1</v>
      </c>
      <c r="F23" s="354">
        <f t="shared" si="2"/>
        <v>1</v>
      </c>
      <c r="G23" s="164"/>
      <c r="H23" s="164"/>
      <c r="I23" s="164"/>
      <c r="J23" s="164"/>
      <c r="K23" s="164"/>
      <c r="L23" s="164"/>
      <c r="M23" s="164"/>
      <c r="N23" s="164"/>
      <c r="O23" s="164"/>
      <c r="P23" s="229">
        <v>1</v>
      </c>
      <c r="Q23" s="229"/>
      <c r="R23" s="168">
        <v>40000</v>
      </c>
      <c r="S23" s="153">
        <f t="shared" si="1"/>
        <v>40000</v>
      </c>
      <c r="T23" s="164"/>
      <c r="U23" s="164"/>
      <c r="V23" s="164"/>
      <c r="W23" s="164"/>
      <c r="X23" s="164"/>
      <c r="Y23" s="164"/>
      <c r="Z23" s="164"/>
      <c r="AA23" s="164"/>
      <c r="AB23" s="164"/>
      <c r="AC23" s="206">
        <v>40000</v>
      </c>
      <c r="AD23" s="134"/>
      <c r="AE23" s="284"/>
      <c r="AF23" s="56"/>
      <c r="AG23" s="56">
        <v>1</v>
      </c>
      <c r="AH23" s="56"/>
      <c r="AI23" s="56"/>
      <c r="AJ23" s="285"/>
      <c r="AK23" s="56"/>
      <c r="AL23" s="56"/>
      <c r="AM23" s="56"/>
      <c r="AN23" s="45"/>
      <c r="AO23" s="164"/>
    </row>
    <row r="24" spans="1:41" s="169" customFormat="1" ht="57" customHeight="1">
      <c r="A24" s="224">
        <v>18</v>
      </c>
      <c r="B24" s="165" t="s">
        <v>257</v>
      </c>
      <c r="C24" s="163" t="s">
        <v>392</v>
      </c>
      <c r="D24" s="371"/>
      <c r="E24" s="371">
        <v>1</v>
      </c>
      <c r="F24" s="354">
        <f t="shared" si="2"/>
        <v>1</v>
      </c>
      <c r="G24" s="164"/>
      <c r="H24" s="164"/>
      <c r="I24" s="164"/>
      <c r="J24" s="164"/>
      <c r="K24" s="164"/>
      <c r="L24" s="164"/>
      <c r="M24" s="164"/>
      <c r="N24" s="164"/>
      <c r="O24" s="164"/>
      <c r="P24" s="229">
        <v>1</v>
      </c>
      <c r="Q24" s="229"/>
      <c r="R24" s="168">
        <v>50000</v>
      </c>
      <c r="S24" s="153">
        <f t="shared" si="1"/>
        <v>50000</v>
      </c>
      <c r="T24" s="164"/>
      <c r="U24" s="164"/>
      <c r="V24" s="164"/>
      <c r="W24" s="164"/>
      <c r="X24" s="164"/>
      <c r="Y24" s="164"/>
      <c r="Z24" s="164"/>
      <c r="AA24" s="164"/>
      <c r="AB24" s="164"/>
      <c r="AC24" s="206">
        <v>50000</v>
      </c>
      <c r="AD24" s="134"/>
      <c r="AE24" s="284"/>
      <c r="AF24" s="56">
        <v>1</v>
      </c>
      <c r="AG24" s="56"/>
      <c r="AH24" s="56"/>
      <c r="AI24" s="56"/>
      <c r="AJ24" s="285"/>
      <c r="AK24" s="56"/>
      <c r="AL24" s="56"/>
      <c r="AM24" s="56"/>
      <c r="AN24" s="45"/>
      <c r="AO24" s="164"/>
    </row>
    <row r="25" spans="1:41" s="169" customFormat="1" ht="65.25" customHeight="1">
      <c r="A25" s="224">
        <v>19</v>
      </c>
      <c r="B25" s="165" t="s">
        <v>303</v>
      </c>
      <c r="C25" s="170" t="s">
        <v>393</v>
      </c>
      <c r="D25" s="371"/>
      <c r="E25" s="371">
        <v>1</v>
      </c>
      <c r="F25" s="354">
        <f t="shared" si="2"/>
        <v>1</v>
      </c>
      <c r="G25" s="164"/>
      <c r="H25" s="164"/>
      <c r="I25" s="164"/>
      <c r="J25" s="164"/>
      <c r="K25" s="164"/>
      <c r="L25" s="164"/>
      <c r="M25" s="164"/>
      <c r="N25" s="164"/>
      <c r="O25" s="164"/>
      <c r="P25" s="229">
        <v>1</v>
      </c>
      <c r="Q25" s="229"/>
      <c r="R25" s="168">
        <v>65000</v>
      </c>
      <c r="S25" s="153">
        <f t="shared" si="1"/>
        <v>65000</v>
      </c>
      <c r="T25" s="164"/>
      <c r="U25" s="164"/>
      <c r="V25" s="164"/>
      <c r="W25" s="164"/>
      <c r="X25" s="164"/>
      <c r="Y25" s="164"/>
      <c r="Z25" s="164"/>
      <c r="AA25" s="164"/>
      <c r="AB25" s="164"/>
      <c r="AC25" s="206">
        <v>65000</v>
      </c>
      <c r="AD25" s="134"/>
      <c r="AE25" s="284"/>
      <c r="AF25" s="56">
        <v>1</v>
      </c>
      <c r="AG25" s="56"/>
      <c r="AH25" s="56"/>
      <c r="AI25" s="56"/>
      <c r="AJ25" s="285"/>
      <c r="AK25" s="56"/>
      <c r="AL25" s="56"/>
      <c r="AM25" s="56"/>
      <c r="AN25" s="45"/>
      <c r="AO25" s="164"/>
    </row>
    <row r="26" spans="1:41" s="169" customFormat="1" ht="57" customHeight="1">
      <c r="A26" s="224">
        <v>20</v>
      </c>
      <c r="B26" s="165" t="s">
        <v>268</v>
      </c>
      <c r="C26" s="163" t="s">
        <v>394</v>
      </c>
      <c r="D26" s="371"/>
      <c r="E26" s="371">
        <v>1</v>
      </c>
      <c r="F26" s="354">
        <f t="shared" si="2"/>
        <v>1</v>
      </c>
      <c r="G26" s="164"/>
      <c r="H26" s="164"/>
      <c r="I26" s="164"/>
      <c r="J26" s="164"/>
      <c r="K26" s="164"/>
      <c r="L26" s="164"/>
      <c r="M26" s="164"/>
      <c r="N26" s="164"/>
      <c r="O26" s="164"/>
      <c r="P26" s="229">
        <v>1</v>
      </c>
      <c r="Q26" s="229"/>
      <c r="R26" s="168">
        <v>100000</v>
      </c>
      <c r="S26" s="153">
        <f t="shared" si="1"/>
        <v>100000</v>
      </c>
      <c r="T26" s="164"/>
      <c r="U26" s="164"/>
      <c r="V26" s="164"/>
      <c r="W26" s="164"/>
      <c r="X26" s="164"/>
      <c r="Y26" s="164"/>
      <c r="Z26" s="164"/>
      <c r="AA26" s="164"/>
      <c r="AB26" s="164"/>
      <c r="AC26" s="206">
        <v>100000</v>
      </c>
      <c r="AD26" s="134"/>
      <c r="AE26" s="284"/>
      <c r="AF26" s="56"/>
      <c r="AG26" s="56"/>
      <c r="AH26" s="56"/>
      <c r="AI26" s="56"/>
      <c r="AJ26" s="285"/>
      <c r="AK26" s="56"/>
      <c r="AL26" s="56"/>
      <c r="AM26" s="56">
        <v>1</v>
      </c>
      <c r="AN26" s="45">
        <v>98350</v>
      </c>
      <c r="AO26" s="164"/>
    </row>
    <row r="27" spans="1:41" s="169" customFormat="1" ht="57" customHeight="1">
      <c r="A27" s="224">
        <v>21</v>
      </c>
      <c r="B27" s="164" t="s">
        <v>411</v>
      </c>
      <c r="C27" s="170" t="s">
        <v>395</v>
      </c>
      <c r="D27" s="371"/>
      <c r="E27" s="371">
        <v>1</v>
      </c>
      <c r="F27" s="354">
        <f t="shared" si="2"/>
        <v>1</v>
      </c>
      <c r="G27" s="164"/>
      <c r="H27" s="164"/>
      <c r="I27" s="164"/>
      <c r="J27" s="164"/>
      <c r="K27" s="164"/>
      <c r="L27" s="164"/>
      <c r="M27" s="164"/>
      <c r="N27" s="164"/>
      <c r="O27" s="164"/>
      <c r="P27" s="229">
        <v>1</v>
      </c>
      <c r="Q27" s="229"/>
      <c r="R27" s="168">
        <v>65000</v>
      </c>
      <c r="S27" s="153">
        <f t="shared" si="1"/>
        <v>65000</v>
      </c>
      <c r="T27" s="164"/>
      <c r="U27" s="164"/>
      <c r="V27" s="164"/>
      <c r="W27" s="164"/>
      <c r="X27" s="164"/>
      <c r="Y27" s="164"/>
      <c r="Z27" s="164"/>
      <c r="AA27" s="164"/>
      <c r="AB27" s="164"/>
      <c r="AC27" s="206">
        <v>65000</v>
      </c>
      <c r="AD27" s="134"/>
      <c r="AE27" s="284"/>
      <c r="AF27" s="56">
        <v>1</v>
      </c>
      <c r="AG27" s="56"/>
      <c r="AH27" s="56"/>
      <c r="AI27" s="56"/>
      <c r="AJ27" s="285"/>
      <c r="AK27" s="56"/>
      <c r="AL27" s="56"/>
      <c r="AM27" s="56"/>
      <c r="AN27" s="45"/>
      <c r="AO27" s="164"/>
    </row>
    <row r="28" spans="1:41" s="169" customFormat="1" ht="57" customHeight="1">
      <c r="A28" s="224">
        <v>22</v>
      </c>
      <c r="B28" s="164" t="s">
        <v>390</v>
      </c>
      <c r="C28" s="170" t="s">
        <v>396</v>
      </c>
      <c r="D28" s="371"/>
      <c r="E28" s="371">
        <v>1</v>
      </c>
      <c r="F28" s="354">
        <f t="shared" si="2"/>
        <v>1</v>
      </c>
      <c r="G28" s="164"/>
      <c r="H28" s="164"/>
      <c r="I28" s="164"/>
      <c r="J28" s="164"/>
      <c r="K28" s="164"/>
      <c r="L28" s="164"/>
      <c r="M28" s="164"/>
      <c r="N28" s="164"/>
      <c r="O28" s="164"/>
      <c r="P28" s="229">
        <v>1</v>
      </c>
      <c r="Q28" s="229"/>
      <c r="R28" s="168">
        <v>65000</v>
      </c>
      <c r="S28" s="153">
        <f t="shared" si="1"/>
        <v>65000</v>
      </c>
      <c r="T28" s="164"/>
      <c r="U28" s="164"/>
      <c r="V28" s="164"/>
      <c r="W28" s="164"/>
      <c r="X28" s="164"/>
      <c r="Y28" s="164"/>
      <c r="Z28" s="164"/>
      <c r="AA28" s="164"/>
      <c r="AB28" s="164"/>
      <c r="AC28" s="206">
        <v>65000</v>
      </c>
      <c r="AD28" s="134"/>
      <c r="AE28" s="284"/>
      <c r="AF28" s="56"/>
      <c r="AG28" s="56">
        <v>1</v>
      </c>
      <c r="AH28" s="56"/>
      <c r="AI28" s="56"/>
      <c r="AJ28" s="285"/>
      <c r="AK28" s="56"/>
      <c r="AL28" s="56"/>
      <c r="AM28" s="56"/>
      <c r="AN28" s="45"/>
      <c r="AO28" s="164"/>
    </row>
    <row r="29" spans="1:41" s="169" customFormat="1" ht="57" customHeight="1">
      <c r="A29" s="224">
        <v>23</v>
      </c>
      <c r="B29" s="164" t="s">
        <v>398</v>
      </c>
      <c r="C29" s="170" t="s">
        <v>397</v>
      </c>
      <c r="D29" s="371"/>
      <c r="E29" s="371">
        <v>1</v>
      </c>
      <c r="F29" s="354">
        <f t="shared" si="2"/>
        <v>1</v>
      </c>
      <c r="G29" s="164"/>
      <c r="H29" s="164"/>
      <c r="I29" s="164"/>
      <c r="J29" s="164"/>
      <c r="K29" s="164"/>
      <c r="L29" s="164"/>
      <c r="M29" s="164"/>
      <c r="N29" s="164"/>
      <c r="O29" s="164"/>
      <c r="P29" s="229">
        <v>1</v>
      </c>
      <c r="Q29" s="229"/>
      <c r="R29" s="168">
        <v>25000</v>
      </c>
      <c r="S29" s="153">
        <f t="shared" si="1"/>
        <v>25000</v>
      </c>
      <c r="T29" s="164"/>
      <c r="U29" s="164"/>
      <c r="V29" s="164"/>
      <c r="W29" s="164"/>
      <c r="X29" s="164"/>
      <c r="Y29" s="164"/>
      <c r="Z29" s="164"/>
      <c r="AA29" s="164"/>
      <c r="AB29" s="164"/>
      <c r="AC29" s="206">
        <v>25000</v>
      </c>
      <c r="AD29" s="134"/>
      <c r="AE29" s="284"/>
      <c r="AF29" s="56"/>
      <c r="AG29" s="56"/>
      <c r="AH29" s="56"/>
      <c r="AI29" s="56"/>
      <c r="AJ29" s="285"/>
      <c r="AK29" s="56"/>
      <c r="AL29" s="56"/>
      <c r="AM29" s="56">
        <v>1</v>
      </c>
      <c r="AN29" s="45">
        <v>24785.66</v>
      </c>
      <c r="AO29" s="164"/>
    </row>
    <row r="30" spans="1:41" s="169" customFormat="1" ht="57" customHeight="1">
      <c r="A30" s="224">
        <v>24</v>
      </c>
      <c r="B30" s="164" t="s">
        <v>268</v>
      </c>
      <c r="C30" s="170" t="s">
        <v>399</v>
      </c>
      <c r="D30" s="371"/>
      <c r="E30" s="371">
        <v>1</v>
      </c>
      <c r="F30" s="354">
        <f t="shared" si="2"/>
        <v>1</v>
      </c>
      <c r="G30" s="164"/>
      <c r="H30" s="164"/>
      <c r="I30" s="164"/>
      <c r="J30" s="164"/>
      <c r="K30" s="164"/>
      <c r="L30" s="164"/>
      <c r="M30" s="164"/>
      <c r="N30" s="164"/>
      <c r="O30" s="164"/>
      <c r="P30" s="229">
        <v>1</v>
      </c>
      <c r="Q30" s="229"/>
      <c r="R30" s="168">
        <v>65000</v>
      </c>
      <c r="S30" s="153">
        <f t="shared" si="1"/>
        <v>65000</v>
      </c>
      <c r="T30" s="164"/>
      <c r="U30" s="164"/>
      <c r="V30" s="164"/>
      <c r="W30" s="164"/>
      <c r="X30" s="164"/>
      <c r="Y30" s="164"/>
      <c r="Z30" s="164"/>
      <c r="AA30" s="164"/>
      <c r="AB30" s="164"/>
      <c r="AC30" s="206">
        <v>65000</v>
      </c>
      <c r="AD30" s="134"/>
      <c r="AE30" s="284"/>
      <c r="AF30" s="56">
        <v>1</v>
      </c>
      <c r="AG30" s="56"/>
      <c r="AH30" s="56"/>
      <c r="AI30" s="56"/>
      <c r="AJ30" s="285"/>
      <c r="AK30" s="56"/>
      <c r="AL30" s="56"/>
      <c r="AM30" s="56"/>
      <c r="AN30" s="45"/>
      <c r="AO30" s="164"/>
    </row>
    <row r="31" spans="1:41" s="169" customFormat="1" ht="57" customHeight="1">
      <c r="A31" s="224">
        <v>25</v>
      </c>
      <c r="B31" s="164" t="s">
        <v>400</v>
      </c>
      <c r="C31" s="170" t="s">
        <v>401</v>
      </c>
      <c r="D31" s="371"/>
      <c r="E31" s="371">
        <v>1</v>
      </c>
      <c r="F31" s="354">
        <f t="shared" si="2"/>
        <v>1</v>
      </c>
      <c r="G31" s="164"/>
      <c r="H31" s="164"/>
      <c r="I31" s="164"/>
      <c r="J31" s="164"/>
      <c r="K31" s="164"/>
      <c r="L31" s="164"/>
      <c r="M31" s="164"/>
      <c r="N31" s="164"/>
      <c r="O31" s="164"/>
      <c r="P31" s="229">
        <v>1</v>
      </c>
      <c r="Q31" s="229"/>
      <c r="R31" s="168">
        <v>25000</v>
      </c>
      <c r="S31" s="153">
        <f t="shared" si="1"/>
        <v>25000</v>
      </c>
      <c r="T31" s="164"/>
      <c r="U31" s="164"/>
      <c r="V31" s="164"/>
      <c r="W31" s="164"/>
      <c r="X31" s="164"/>
      <c r="Y31" s="164"/>
      <c r="Z31" s="164"/>
      <c r="AA31" s="164"/>
      <c r="AB31" s="164"/>
      <c r="AC31" s="206">
        <v>25000</v>
      </c>
      <c r="AD31" s="134"/>
      <c r="AE31" s="284"/>
      <c r="AF31" s="56"/>
      <c r="AG31" s="56"/>
      <c r="AH31" s="56"/>
      <c r="AI31" s="56"/>
      <c r="AJ31" s="285"/>
      <c r="AK31" s="56"/>
      <c r="AL31" s="56"/>
      <c r="AM31" s="56">
        <v>1</v>
      </c>
      <c r="AN31" s="45">
        <v>24785.66</v>
      </c>
      <c r="AO31" s="164"/>
    </row>
    <row r="32" spans="1:41" s="169" customFormat="1" ht="57" customHeight="1">
      <c r="A32" s="224">
        <v>26</v>
      </c>
      <c r="B32" s="164" t="s">
        <v>268</v>
      </c>
      <c r="C32" s="163" t="s">
        <v>402</v>
      </c>
      <c r="D32" s="371"/>
      <c r="E32" s="371">
        <v>1</v>
      </c>
      <c r="F32" s="354">
        <f t="shared" si="2"/>
        <v>1</v>
      </c>
      <c r="G32" s="164"/>
      <c r="H32" s="164"/>
      <c r="I32" s="164"/>
      <c r="J32" s="164"/>
      <c r="K32" s="164"/>
      <c r="L32" s="164"/>
      <c r="M32" s="164"/>
      <c r="N32" s="164"/>
      <c r="O32" s="164"/>
      <c r="P32" s="229">
        <v>1</v>
      </c>
      <c r="Q32" s="229"/>
      <c r="R32" s="168">
        <v>100000</v>
      </c>
      <c r="S32" s="153">
        <f t="shared" si="1"/>
        <v>100000</v>
      </c>
      <c r="T32" s="164"/>
      <c r="U32" s="164"/>
      <c r="V32" s="164"/>
      <c r="W32" s="164"/>
      <c r="X32" s="164"/>
      <c r="Y32" s="164"/>
      <c r="Z32" s="164"/>
      <c r="AA32" s="164"/>
      <c r="AB32" s="164"/>
      <c r="AC32" s="206">
        <v>100000</v>
      </c>
      <c r="AD32" s="134"/>
      <c r="AE32" s="284"/>
      <c r="AF32" s="56">
        <v>1</v>
      </c>
      <c r="AG32" s="56"/>
      <c r="AH32" s="56"/>
      <c r="AI32" s="56"/>
      <c r="AJ32" s="285"/>
      <c r="AK32" s="56"/>
      <c r="AL32" s="56"/>
      <c r="AM32" s="56"/>
      <c r="AN32" s="45"/>
      <c r="AO32" s="164"/>
    </row>
    <row r="33" spans="1:41" s="169" customFormat="1" ht="57" customHeight="1">
      <c r="A33" s="224">
        <v>27</v>
      </c>
      <c r="B33" s="164" t="s">
        <v>289</v>
      </c>
      <c r="C33" s="170" t="s">
        <v>403</v>
      </c>
      <c r="D33" s="371"/>
      <c r="E33" s="371">
        <v>1</v>
      </c>
      <c r="F33" s="354">
        <f t="shared" si="2"/>
        <v>1</v>
      </c>
      <c r="G33" s="164"/>
      <c r="H33" s="164"/>
      <c r="I33" s="164"/>
      <c r="J33" s="164"/>
      <c r="K33" s="164"/>
      <c r="L33" s="164"/>
      <c r="M33" s="164"/>
      <c r="N33" s="164"/>
      <c r="O33" s="164"/>
      <c r="P33" s="229">
        <v>1</v>
      </c>
      <c r="Q33" s="229"/>
      <c r="R33" s="168">
        <v>100000</v>
      </c>
      <c r="S33" s="153">
        <f t="shared" si="1"/>
        <v>100000</v>
      </c>
      <c r="T33" s="164"/>
      <c r="U33" s="164"/>
      <c r="V33" s="164"/>
      <c r="W33" s="164"/>
      <c r="X33" s="164"/>
      <c r="Y33" s="164"/>
      <c r="Z33" s="164"/>
      <c r="AA33" s="164"/>
      <c r="AB33" s="164"/>
      <c r="AC33" s="206">
        <v>100000</v>
      </c>
      <c r="AD33" s="134"/>
      <c r="AE33" s="284"/>
      <c r="AF33" s="56"/>
      <c r="AG33" s="56"/>
      <c r="AH33" s="56"/>
      <c r="AI33" s="56"/>
      <c r="AJ33" s="285"/>
      <c r="AK33" s="56"/>
      <c r="AL33" s="56"/>
      <c r="AM33" s="56">
        <v>1</v>
      </c>
      <c r="AN33" s="45">
        <v>99711</v>
      </c>
      <c r="AO33" s="164"/>
    </row>
    <row r="34" spans="1:41" s="169" customFormat="1" ht="57" customHeight="1">
      <c r="A34" s="224">
        <v>28</v>
      </c>
      <c r="B34" s="164" t="s">
        <v>283</v>
      </c>
      <c r="C34" s="170" t="s">
        <v>404</v>
      </c>
      <c r="D34" s="371"/>
      <c r="E34" s="371">
        <v>1</v>
      </c>
      <c r="F34" s="354">
        <f t="shared" si="2"/>
        <v>1</v>
      </c>
      <c r="G34" s="164"/>
      <c r="H34" s="164"/>
      <c r="I34" s="164"/>
      <c r="J34" s="164"/>
      <c r="K34" s="164"/>
      <c r="L34" s="164"/>
      <c r="M34" s="164"/>
      <c r="N34" s="164"/>
      <c r="O34" s="164"/>
      <c r="P34" s="229">
        <v>1</v>
      </c>
      <c r="Q34" s="229"/>
      <c r="R34" s="168">
        <v>100000</v>
      </c>
      <c r="S34" s="153">
        <f t="shared" si="1"/>
        <v>100000</v>
      </c>
      <c r="T34" s="164"/>
      <c r="U34" s="164"/>
      <c r="V34" s="164"/>
      <c r="W34" s="164"/>
      <c r="X34" s="164"/>
      <c r="Y34" s="164"/>
      <c r="Z34" s="164"/>
      <c r="AA34" s="164"/>
      <c r="AB34" s="164"/>
      <c r="AC34" s="206">
        <v>100000</v>
      </c>
      <c r="AD34" s="134"/>
      <c r="AE34" s="284"/>
      <c r="AF34" s="56"/>
      <c r="AG34" s="56"/>
      <c r="AH34" s="56"/>
      <c r="AI34" s="56"/>
      <c r="AJ34" s="285"/>
      <c r="AK34" s="56"/>
      <c r="AL34" s="56"/>
      <c r="AM34" s="56">
        <v>1</v>
      </c>
      <c r="AN34" s="45">
        <v>87379</v>
      </c>
      <c r="AO34" s="164"/>
    </row>
    <row r="35" spans="1:41" s="169" customFormat="1" ht="57" customHeight="1">
      <c r="A35" s="224">
        <v>29</v>
      </c>
      <c r="B35" s="164" t="s">
        <v>406</v>
      </c>
      <c r="C35" s="170" t="s">
        <v>405</v>
      </c>
      <c r="D35" s="371"/>
      <c r="E35" s="371">
        <v>1</v>
      </c>
      <c r="F35" s="354">
        <f t="shared" si="2"/>
        <v>1</v>
      </c>
      <c r="G35" s="164"/>
      <c r="H35" s="164"/>
      <c r="I35" s="164"/>
      <c r="J35" s="164"/>
      <c r="K35" s="164"/>
      <c r="L35" s="164"/>
      <c r="M35" s="164"/>
      <c r="N35" s="164"/>
      <c r="O35" s="164"/>
      <c r="P35" s="229">
        <v>1</v>
      </c>
      <c r="Q35" s="229"/>
      <c r="R35" s="168">
        <v>50000</v>
      </c>
      <c r="S35" s="153">
        <f t="shared" si="1"/>
        <v>50000</v>
      </c>
      <c r="T35" s="164"/>
      <c r="U35" s="164"/>
      <c r="V35" s="164"/>
      <c r="W35" s="164"/>
      <c r="X35" s="164"/>
      <c r="Y35" s="164"/>
      <c r="Z35" s="164"/>
      <c r="AA35" s="164"/>
      <c r="AB35" s="164"/>
      <c r="AC35" s="206">
        <v>50000</v>
      </c>
      <c r="AD35" s="134"/>
      <c r="AE35" s="284"/>
      <c r="AF35" s="56">
        <v>1</v>
      </c>
      <c r="AG35" s="56"/>
      <c r="AH35" s="56"/>
      <c r="AI35" s="56"/>
      <c r="AJ35" s="285"/>
      <c r="AK35" s="56"/>
      <c r="AL35" s="56"/>
      <c r="AM35" s="56"/>
      <c r="AN35" s="45"/>
      <c r="AO35" s="164"/>
    </row>
    <row r="36" spans="1:41" s="169" customFormat="1" ht="70.5" customHeight="1">
      <c r="A36" s="224">
        <v>30</v>
      </c>
      <c r="B36" s="164" t="s">
        <v>386</v>
      </c>
      <c r="C36" s="170" t="s">
        <v>407</v>
      </c>
      <c r="D36" s="371"/>
      <c r="E36" s="371">
        <v>1</v>
      </c>
      <c r="F36" s="354">
        <f t="shared" si="2"/>
        <v>1</v>
      </c>
      <c r="G36" s="164"/>
      <c r="H36" s="164"/>
      <c r="I36" s="164"/>
      <c r="J36" s="164"/>
      <c r="K36" s="164"/>
      <c r="L36" s="164"/>
      <c r="M36" s="164"/>
      <c r="N36" s="164"/>
      <c r="O36" s="164"/>
      <c r="P36" s="229">
        <v>1</v>
      </c>
      <c r="Q36" s="229"/>
      <c r="R36" s="168">
        <v>35000</v>
      </c>
      <c r="S36" s="153">
        <f t="shared" si="1"/>
        <v>35000</v>
      </c>
      <c r="T36" s="164"/>
      <c r="U36" s="164"/>
      <c r="V36" s="164"/>
      <c r="W36" s="164"/>
      <c r="X36" s="164"/>
      <c r="Y36" s="164"/>
      <c r="Z36" s="164"/>
      <c r="AA36" s="164"/>
      <c r="AB36" s="164"/>
      <c r="AC36" s="206">
        <v>35000</v>
      </c>
      <c r="AD36" s="134"/>
      <c r="AE36" s="284"/>
      <c r="AF36" s="56"/>
      <c r="AG36" s="56">
        <v>1</v>
      </c>
      <c r="AH36" s="56"/>
      <c r="AI36" s="56"/>
      <c r="AJ36" s="285"/>
      <c r="AK36" s="56"/>
      <c r="AL36" s="56"/>
      <c r="AM36" s="56"/>
      <c r="AN36" s="45"/>
      <c r="AO36" s="164"/>
    </row>
    <row r="37" spans="1:41" s="169" customFormat="1" ht="69.75" customHeight="1">
      <c r="A37" s="224">
        <v>31</v>
      </c>
      <c r="B37" s="164" t="s">
        <v>267</v>
      </c>
      <c r="C37" s="170" t="s">
        <v>408</v>
      </c>
      <c r="D37" s="371"/>
      <c r="E37" s="371">
        <v>1</v>
      </c>
      <c r="F37" s="354">
        <f t="shared" si="2"/>
        <v>1</v>
      </c>
      <c r="G37" s="164"/>
      <c r="H37" s="164"/>
      <c r="I37" s="164"/>
      <c r="J37" s="164"/>
      <c r="K37" s="164"/>
      <c r="L37" s="164"/>
      <c r="M37" s="164"/>
      <c r="N37" s="164"/>
      <c r="O37" s="164"/>
      <c r="P37" s="229">
        <v>1</v>
      </c>
      <c r="Q37" s="229"/>
      <c r="R37" s="168">
        <v>25000</v>
      </c>
      <c r="S37" s="153">
        <f t="shared" si="1"/>
        <v>25000</v>
      </c>
      <c r="T37" s="164"/>
      <c r="U37" s="164"/>
      <c r="V37" s="164"/>
      <c r="W37" s="164"/>
      <c r="X37" s="164"/>
      <c r="Y37" s="164"/>
      <c r="Z37" s="164"/>
      <c r="AA37" s="164"/>
      <c r="AB37" s="164"/>
      <c r="AC37" s="206">
        <v>25000</v>
      </c>
      <c r="AD37" s="134"/>
      <c r="AE37" s="284"/>
      <c r="AF37" s="56"/>
      <c r="AG37" s="56"/>
      <c r="AH37" s="56"/>
      <c r="AI37" s="56"/>
      <c r="AJ37" s="285"/>
      <c r="AK37" s="56"/>
      <c r="AL37" s="56"/>
      <c r="AM37" s="56">
        <v>1</v>
      </c>
      <c r="AN37" s="45">
        <v>24785.66</v>
      </c>
      <c r="AO37" s="164"/>
    </row>
    <row r="38" spans="1:41" s="169" customFormat="1" ht="57" customHeight="1">
      <c r="A38" s="224">
        <v>32</v>
      </c>
      <c r="B38" s="164" t="s">
        <v>290</v>
      </c>
      <c r="C38" s="163" t="s">
        <v>409</v>
      </c>
      <c r="D38" s="371"/>
      <c r="E38" s="371">
        <v>1</v>
      </c>
      <c r="F38" s="354">
        <f t="shared" si="2"/>
        <v>1</v>
      </c>
      <c r="G38" s="164"/>
      <c r="H38" s="164"/>
      <c r="I38" s="164"/>
      <c r="J38" s="164"/>
      <c r="K38" s="164"/>
      <c r="L38" s="164"/>
      <c r="M38" s="164"/>
      <c r="N38" s="164"/>
      <c r="O38" s="164"/>
      <c r="P38" s="229">
        <v>1</v>
      </c>
      <c r="Q38" s="229"/>
      <c r="R38" s="168">
        <v>65000</v>
      </c>
      <c r="S38" s="153">
        <f t="shared" si="1"/>
        <v>65000</v>
      </c>
      <c r="T38" s="164"/>
      <c r="U38" s="164"/>
      <c r="V38" s="164"/>
      <c r="W38" s="164"/>
      <c r="X38" s="164"/>
      <c r="Y38" s="164"/>
      <c r="Z38" s="164"/>
      <c r="AA38" s="164"/>
      <c r="AB38" s="164"/>
      <c r="AC38" s="206">
        <v>65000</v>
      </c>
      <c r="AD38" s="134"/>
      <c r="AE38" s="284"/>
      <c r="AF38" s="56"/>
      <c r="AG38" s="56"/>
      <c r="AH38" s="56"/>
      <c r="AI38" s="56"/>
      <c r="AJ38" s="285"/>
      <c r="AK38" s="56"/>
      <c r="AL38" s="56">
        <v>1</v>
      </c>
      <c r="AM38" s="56"/>
      <c r="AN38" s="45">
        <v>33500</v>
      </c>
      <c r="AO38" s="164"/>
    </row>
    <row r="39" spans="1:41" s="169" customFormat="1" ht="57" customHeight="1">
      <c r="A39" s="224">
        <v>33</v>
      </c>
      <c r="B39" s="164" t="s">
        <v>250</v>
      </c>
      <c r="C39" s="170" t="s">
        <v>410</v>
      </c>
      <c r="D39" s="371"/>
      <c r="E39" s="371">
        <v>1</v>
      </c>
      <c r="F39" s="354">
        <f t="shared" si="2"/>
        <v>1</v>
      </c>
      <c r="G39" s="164"/>
      <c r="H39" s="164"/>
      <c r="I39" s="164"/>
      <c r="J39" s="164"/>
      <c r="K39" s="164"/>
      <c r="L39" s="164"/>
      <c r="M39" s="164"/>
      <c r="N39" s="164"/>
      <c r="O39" s="164"/>
      <c r="P39" s="229">
        <v>1</v>
      </c>
      <c r="Q39" s="229"/>
      <c r="R39" s="168">
        <v>40000</v>
      </c>
      <c r="S39" s="153">
        <f t="shared" si="1"/>
        <v>40000</v>
      </c>
      <c r="T39" s="164"/>
      <c r="U39" s="164"/>
      <c r="V39" s="164"/>
      <c r="W39" s="164"/>
      <c r="X39" s="164"/>
      <c r="Y39" s="164"/>
      <c r="Z39" s="164"/>
      <c r="AA39" s="164"/>
      <c r="AB39" s="164"/>
      <c r="AC39" s="206">
        <v>40000</v>
      </c>
      <c r="AD39" s="134"/>
      <c r="AE39" s="284"/>
      <c r="AF39" s="56"/>
      <c r="AG39" s="56"/>
      <c r="AH39" s="56"/>
      <c r="AI39" s="56">
        <v>1</v>
      </c>
      <c r="AJ39" s="285"/>
      <c r="AK39" s="56"/>
      <c r="AL39" s="56"/>
      <c r="AM39" s="56"/>
      <c r="AN39" s="45"/>
      <c r="AO39" s="164"/>
    </row>
    <row r="40" spans="1:41" s="231" customFormat="1" ht="65.25" customHeight="1">
      <c r="A40" s="224">
        <v>34</v>
      </c>
      <c r="B40" s="175" t="s">
        <v>255</v>
      </c>
      <c r="C40" s="173" t="s">
        <v>425</v>
      </c>
      <c r="D40" s="388">
        <v>1</v>
      </c>
      <c r="E40" s="355"/>
      <c r="F40" s="355">
        <f t="shared" si="0"/>
        <v>1</v>
      </c>
      <c r="G40" s="180"/>
      <c r="H40" s="180"/>
      <c r="I40" s="180">
        <v>1</v>
      </c>
      <c r="J40" s="180"/>
      <c r="K40" s="180"/>
      <c r="L40" s="180"/>
      <c r="M40" s="180"/>
      <c r="N40" s="180"/>
      <c r="O40" s="230"/>
      <c r="P40" s="177"/>
      <c r="Q40" s="179">
        <v>485000</v>
      </c>
      <c r="R40" s="179"/>
      <c r="S40" s="153">
        <f t="shared" si="1"/>
        <v>485000</v>
      </c>
      <c r="T40" s="180"/>
      <c r="U40" s="180"/>
      <c r="V40" s="179">
        <v>485000</v>
      </c>
      <c r="W40" s="180"/>
      <c r="X40" s="180"/>
      <c r="Y40" s="180"/>
      <c r="Z40" s="180"/>
      <c r="AA40" s="180"/>
      <c r="AB40" s="230"/>
      <c r="AC40" s="179"/>
      <c r="AD40" s="44"/>
      <c r="AE40" s="284"/>
      <c r="AF40" s="56"/>
      <c r="AG40" s="56"/>
      <c r="AH40" s="56">
        <v>1</v>
      </c>
      <c r="AI40" s="56"/>
      <c r="AJ40" s="285"/>
      <c r="AK40" s="287"/>
      <c r="AL40" s="287"/>
      <c r="AM40" s="288"/>
      <c r="AN40" s="45"/>
      <c r="AO40" s="176"/>
    </row>
    <row r="41" spans="1:41" s="231" customFormat="1" ht="57.75" customHeight="1">
      <c r="A41" s="224">
        <v>35</v>
      </c>
      <c r="B41" s="175" t="s">
        <v>257</v>
      </c>
      <c r="C41" s="183" t="s">
        <v>258</v>
      </c>
      <c r="D41" s="388"/>
      <c r="E41" s="355">
        <v>1</v>
      </c>
      <c r="F41" s="355">
        <f t="shared" si="0"/>
        <v>1</v>
      </c>
      <c r="G41" s="180"/>
      <c r="H41" s="180"/>
      <c r="I41" s="180"/>
      <c r="J41" s="180"/>
      <c r="K41" s="180"/>
      <c r="L41" s="180"/>
      <c r="M41" s="180"/>
      <c r="N41" s="180"/>
      <c r="O41" s="230"/>
      <c r="P41" s="177">
        <v>1</v>
      </c>
      <c r="Q41" s="335"/>
      <c r="R41" s="179">
        <v>34650</v>
      </c>
      <c r="S41" s="153">
        <f t="shared" si="1"/>
        <v>34650</v>
      </c>
      <c r="T41" s="180"/>
      <c r="U41" s="180"/>
      <c r="V41" s="180"/>
      <c r="W41" s="180"/>
      <c r="X41" s="180"/>
      <c r="Y41" s="180"/>
      <c r="Z41" s="180"/>
      <c r="AA41" s="180"/>
      <c r="AB41" s="230"/>
      <c r="AC41" s="179">
        <v>34650</v>
      </c>
      <c r="AD41" s="44"/>
      <c r="AE41" s="284"/>
      <c r="AF41" s="56"/>
      <c r="AG41" s="56"/>
      <c r="AH41" s="56"/>
      <c r="AI41" s="56"/>
      <c r="AJ41" s="285"/>
      <c r="AK41" s="287"/>
      <c r="AL41" s="287"/>
      <c r="AM41" s="289">
        <v>1</v>
      </c>
      <c r="AN41" s="45">
        <v>34650</v>
      </c>
      <c r="AO41" s="176"/>
    </row>
    <row r="42" spans="1:41" s="231" customFormat="1" ht="57.75" customHeight="1">
      <c r="A42" s="224">
        <v>36</v>
      </c>
      <c r="B42" s="175" t="s">
        <v>260</v>
      </c>
      <c r="C42" s="183" t="s">
        <v>259</v>
      </c>
      <c r="D42" s="388"/>
      <c r="E42" s="355">
        <v>1</v>
      </c>
      <c r="F42" s="355">
        <f t="shared" si="0"/>
        <v>1</v>
      </c>
      <c r="G42" s="180"/>
      <c r="H42" s="180"/>
      <c r="I42" s="180"/>
      <c r="J42" s="180"/>
      <c r="K42" s="180"/>
      <c r="L42" s="180"/>
      <c r="M42" s="180"/>
      <c r="N42" s="180"/>
      <c r="O42" s="230"/>
      <c r="P42" s="177">
        <v>1</v>
      </c>
      <c r="Q42" s="335"/>
      <c r="R42" s="179">
        <v>29700</v>
      </c>
      <c r="S42" s="153">
        <f t="shared" si="1"/>
        <v>29700</v>
      </c>
      <c r="T42" s="180"/>
      <c r="U42" s="180"/>
      <c r="V42" s="180"/>
      <c r="W42" s="180"/>
      <c r="X42" s="180"/>
      <c r="Y42" s="180"/>
      <c r="Z42" s="180"/>
      <c r="AA42" s="180"/>
      <c r="AB42" s="230"/>
      <c r="AC42" s="179">
        <v>29700</v>
      </c>
      <c r="AD42" s="44"/>
      <c r="AE42" s="284"/>
      <c r="AF42" s="284"/>
      <c r="AG42" s="284"/>
      <c r="AH42" s="284"/>
      <c r="AI42" s="284"/>
      <c r="AJ42" s="290"/>
      <c r="AK42" s="291"/>
      <c r="AL42" s="291"/>
      <c r="AM42" s="292">
        <v>1</v>
      </c>
      <c r="AN42" s="49">
        <v>25350</v>
      </c>
      <c r="AO42" s="176"/>
    </row>
    <row r="43" spans="1:41" s="231" customFormat="1" ht="54" customHeight="1">
      <c r="A43" s="224">
        <v>37</v>
      </c>
      <c r="B43" s="185" t="s">
        <v>264</v>
      </c>
      <c r="C43" s="183" t="s">
        <v>263</v>
      </c>
      <c r="D43" s="372"/>
      <c r="E43" s="372">
        <v>1</v>
      </c>
      <c r="F43" s="355">
        <f t="shared" si="0"/>
        <v>1</v>
      </c>
      <c r="G43" s="186"/>
      <c r="H43" s="186"/>
      <c r="I43" s="186"/>
      <c r="J43" s="186"/>
      <c r="K43" s="186"/>
      <c r="L43" s="186"/>
      <c r="M43" s="186"/>
      <c r="N43" s="186"/>
      <c r="O43" s="186"/>
      <c r="P43" s="232">
        <v>1</v>
      </c>
      <c r="Q43" s="232"/>
      <c r="R43" s="179">
        <v>34650</v>
      </c>
      <c r="S43" s="153">
        <f t="shared" si="1"/>
        <v>34650</v>
      </c>
      <c r="T43" s="186"/>
      <c r="U43" s="186"/>
      <c r="V43" s="186"/>
      <c r="W43" s="186"/>
      <c r="X43" s="186"/>
      <c r="Y43" s="186"/>
      <c r="Z43" s="186"/>
      <c r="AA43" s="186"/>
      <c r="AB43" s="186"/>
      <c r="AC43" s="179">
        <v>34650</v>
      </c>
      <c r="AD43" s="44"/>
      <c r="AE43" s="284"/>
      <c r="AF43" s="284"/>
      <c r="AG43" s="284">
        <v>1</v>
      </c>
      <c r="AH43" s="284"/>
      <c r="AI43" s="284"/>
      <c r="AJ43" s="290"/>
      <c r="AK43" s="291"/>
      <c r="AL43" s="291"/>
      <c r="AM43" s="292"/>
      <c r="AN43" s="49"/>
      <c r="AO43" s="186"/>
    </row>
    <row r="44" spans="1:41" s="231" customFormat="1" ht="57.75" customHeight="1">
      <c r="A44" s="224">
        <v>38</v>
      </c>
      <c r="B44" s="185" t="s">
        <v>255</v>
      </c>
      <c r="C44" s="183" t="s">
        <v>265</v>
      </c>
      <c r="D44" s="372"/>
      <c r="E44" s="372">
        <v>1</v>
      </c>
      <c r="F44" s="355">
        <f t="shared" si="0"/>
        <v>1</v>
      </c>
      <c r="G44" s="186"/>
      <c r="H44" s="186"/>
      <c r="I44" s="186"/>
      <c r="J44" s="186"/>
      <c r="K44" s="186"/>
      <c r="L44" s="186"/>
      <c r="M44" s="186"/>
      <c r="N44" s="186"/>
      <c r="O44" s="186"/>
      <c r="P44" s="232">
        <v>1</v>
      </c>
      <c r="Q44" s="232"/>
      <c r="R44" s="179">
        <v>24750</v>
      </c>
      <c r="S44" s="153">
        <f t="shared" si="1"/>
        <v>24750</v>
      </c>
      <c r="T44" s="186"/>
      <c r="U44" s="186"/>
      <c r="V44" s="186"/>
      <c r="W44" s="186"/>
      <c r="X44" s="186"/>
      <c r="Y44" s="186"/>
      <c r="Z44" s="186"/>
      <c r="AA44" s="186"/>
      <c r="AB44" s="186"/>
      <c r="AC44" s="179">
        <v>24750</v>
      </c>
      <c r="AD44" s="44"/>
      <c r="AE44" s="284"/>
      <c r="AF44" s="284"/>
      <c r="AG44" s="284">
        <v>1</v>
      </c>
      <c r="AH44" s="284"/>
      <c r="AI44" s="284"/>
      <c r="AJ44" s="290"/>
      <c r="AK44" s="291"/>
      <c r="AL44" s="291"/>
      <c r="AM44" s="292"/>
      <c r="AN44" s="49"/>
      <c r="AO44" s="186"/>
    </row>
    <row r="45" spans="1:41" s="231" customFormat="1" ht="67.5" customHeight="1">
      <c r="A45" s="224">
        <v>39</v>
      </c>
      <c r="B45" s="185" t="s">
        <v>260</v>
      </c>
      <c r="C45" s="183" t="s">
        <v>266</v>
      </c>
      <c r="D45" s="372"/>
      <c r="E45" s="372">
        <v>1</v>
      </c>
      <c r="F45" s="355">
        <f t="shared" si="0"/>
        <v>1</v>
      </c>
      <c r="G45" s="186"/>
      <c r="H45" s="186"/>
      <c r="I45" s="186"/>
      <c r="J45" s="186"/>
      <c r="K45" s="186"/>
      <c r="L45" s="186"/>
      <c r="M45" s="186"/>
      <c r="N45" s="186"/>
      <c r="O45" s="186"/>
      <c r="P45" s="232">
        <v>1</v>
      </c>
      <c r="Q45" s="232"/>
      <c r="R45" s="179">
        <v>59400</v>
      </c>
      <c r="S45" s="153">
        <f t="shared" si="1"/>
        <v>59400</v>
      </c>
      <c r="T45" s="186"/>
      <c r="U45" s="186"/>
      <c r="V45" s="186"/>
      <c r="W45" s="186"/>
      <c r="X45" s="186"/>
      <c r="Y45" s="186"/>
      <c r="Z45" s="186"/>
      <c r="AA45" s="186"/>
      <c r="AB45" s="186"/>
      <c r="AC45" s="179">
        <v>59400</v>
      </c>
      <c r="AD45" s="44"/>
      <c r="AE45" s="284"/>
      <c r="AF45" s="284"/>
      <c r="AG45" s="284">
        <v>1</v>
      </c>
      <c r="AH45" s="284"/>
      <c r="AI45" s="284"/>
      <c r="AJ45" s="290"/>
      <c r="AK45" s="291"/>
      <c r="AL45" s="291"/>
      <c r="AM45" s="292"/>
      <c r="AN45" s="49"/>
      <c r="AO45" s="186"/>
    </row>
    <row r="46" spans="1:41" s="231" customFormat="1" ht="49.5" customHeight="1">
      <c r="A46" s="224">
        <v>40</v>
      </c>
      <c r="B46" s="185" t="s">
        <v>267</v>
      </c>
      <c r="C46" s="187" t="s">
        <v>455</v>
      </c>
      <c r="D46" s="372"/>
      <c r="E46" s="372">
        <v>1</v>
      </c>
      <c r="F46" s="355">
        <f t="shared" si="0"/>
        <v>1</v>
      </c>
      <c r="G46" s="186"/>
      <c r="H46" s="186"/>
      <c r="I46" s="186"/>
      <c r="J46" s="186"/>
      <c r="K46" s="186"/>
      <c r="L46" s="186"/>
      <c r="M46" s="186"/>
      <c r="N46" s="186"/>
      <c r="O46" s="186"/>
      <c r="P46" s="232">
        <v>1</v>
      </c>
      <c r="Q46" s="232"/>
      <c r="R46" s="179">
        <v>24750</v>
      </c>
      <c r="S46" s="153">
        <f t="shared" si="1"/>
        <v>24750</v>
      </c>
      <c r="T46" s="186"/>
      <c r="U46" s="186"/>
      <c r="V46" s="186"/>
      <c r="W46" s="186"/>
      <c r="X46" s="186"/>
      <c r="Y46" s="186"/>
      <c r="Z46" s="186"/>
      <c r="AA46" s="186"/>
      <c r="AB46" s="186"/>
      <c r="AC46" s="179">
        <v>24750</v>
      </c>
      <c r="AD46" s="44"/>
      <c r="AE46" s="284"/>
      <c r="AF46" s="284"/>
      <c r="AG46" s="284"/>
      <c r="AH46" s="284"/>
      <c r="AI46" s="284"/>
      <c r="AJ46" s="290"/>
      <c r="AK46" s="291"/>
      <c r="AL46" s="291"/>
      <c r="AM46" s="292">
        <v>1</v>
      </c>
      <c r="AN46" s="49">
        <v>24750</v>
      </c>
      <c r="AO46" s="186"/>
    </row>
    <row r="47" spans="1:41" s="231" customFormat="1" ht="58.5" customHeight="1">
      <c r="A47" s="224">
        <v>41</v>
      </c>
      <c r="B47" s="185" t="s">
        <v>268</v>
      </c>
      <c r="C47" s="183" t="s">
        <v>274</v>
      </c>
      <c r="D47" s="372"/>
      <c r="E47" s="372">
        <v>1</v>
      </c>
      <c r="F47" s="355">
        <f t="shared" si="0"/>
        <v>1</v>
      </c>
      <c r="G47" s="186"/>
      <c r="H47" s="186"/>
      <c r="I47" s="186"/>
      <c r="J47" s="186"/>
      <c r="K47" s="186"/>
      <c r="L47" s="233"/>
      <c r="M47" s="233"/>
      <c r="N47" s="186"/>
      <c r="O47" s="186"/>
      <c r="P47" s="232">
        <v>1</v>
      </c>
      <c r="Q47" s="232"/>
      <c r="R47" s="179">
        <v>39600</v>
      </c>
      <c r="S47" s="153">
        <f t="shared" si="1"/>
        <v>39600</v>
      </c>
      <c r="T47" s="186"/>
      <c r="U47" s="186"/>
      <c r="V47" s="186"/>
      <c r="W47" s="186"/>
      <c r="X47" s="186"/>
      <c r="Y47" s="233"/>
      <c r="Z47" s="233"/>
      <c r="AA47" s="186"/>
      <c r="AB47" s="186"/>
      <c r="AC47" s="179">
        <v>39600</v>
      </c>
      <c r="AD47" s="44"/>
      <c r="AE47" s="284"/>
      <c r="AF47" s="284"/>
      <c r="AG47" s="284">
        <v>1</v>
      </c>
      <c r="AH47" s="284"/>
      <c r="AI47" s="284"/>
      <c r="AJ47" s="290"/>
      <c r="AK47" s="291"/>
      <c r="AL47" s="291"/>
      <c r="AM47" s="292"/>
      <c r="AN47" s="49"/>
      <c r="AO47" s="186"/>
    </row>
    <row r="48" spans="1:41" s="231" customFormat="1" ht="51" customHeight="1">
      <c r="A48" s="224">
        <v>42</v>
      </c>
      <c r="B48" s="185" t="s">
        <v>255</v>
      </c>
      <c r="C48" s="183" t="s">
        <v>269</v>
      </c>
      <c r="D48" s="372"/>
      <c r="E48" s="372">
        <v>1</v>
      </c>
      <c r="F48" s="355">
        <f t="shared" si="0"/>
        <v>1</v>
      </c>
      <c r="G48" s="186"/>
      <c r="H48" s="186"/>
      <c r="I48" s="186"/>
      <c r="J48" s="186"/>
      <c r="K48" s="186"/>
      <c r="L48" s="185"/>
      <c r="M48" s="185"/>
      <c r="N48" s="234"/>
      <c r="O48" s="234"/>
      <c r="P48" s="234">
        <v>1</v>
      </c>
      <c r="Q48" s="232"/>
      <c r="R48" s="179">
        <v>39600</v>
      </c>
      <c r="S48" s="153">
        <f t="shared" si="1"/>
        <v>39600</v>
      </c>
      <c r="T48" s="186"/>
      <c r="U48" s="186"/>
      <c r="V48" s="186"/>
      <c r="W48" s="186"/>
      <c r="X48" s="186"/>
      <c r="Y48" s="185"/>
      <c r="Z48" s="185"/>
      <c r="AA48" s="234"/>
      <c r="AB48" s="234"/>
      <c r="AC48" s="179">
        <v>39600</v>
      </c>
      <c r="AD48" s="44"/>
      <c r="AE48" s="284"/>
      <c r="AF48" s="284"/>
      <c r="AG48" s="284"/>
      <c r="AH48" s="284"/>
      <c r="AI48" s="284"/>
      <c r="AJ48" s="290"/>
      <c r="AK48" s="291"/>
      <c r="AL48" s="291"/>
      <c r="AM48" s="292">
        <v>1</v>
      </c>
      <c r="AN48" s="49">
        <v>39340</v>
      </c>
      <c r="AO48" s="186"/>
    </row>
    <row r="49" spans="1:41" s="237" customFormat="1" ht="29.25" customHeight="1">
      <c r="A49" s="224">
        <v>43</v>
      </c>
      <c r="B49" s="192" t="s">
        <v>271</v>
      </c>
      <c r="C49" s="190" t="s">
        <v>270</v>
      </c>
      <c r="D49" s="373"/>
      <c r="E49" s="373">
        <v>1</v>
      </c>
      <c r="F49" s="356">
        <f t="shared" si="0"/>
        <v>1</v>
      </c>
      <c r="G49" s="197"/>
      <c r="H49" s="197"/>
      <c r="I49" s="197"/>
      <c r="J49" s="197"/>
      <c r="K49" s="197"/>
      <c r="L49" s="235"/>
      <c r="M49" s="235"/>
      <c r="N49" s="204"/>
      <c r="O49" s="204"/>
      <c r="P49" s="236">
        <v>1</v>
      </c>
      <c r="Q49" s="192"/>
      <c r="R49" s="196">
        <v>19800</v>
      </c>
      <c r="S49" s="153">
        <f t="shared" si="1"/>
        <v>19800</v>
      </c>
      <c r="T49" s="197"/>
      <c r="U49" s="197"/>
      <c r="V49" s="197"/>
      <c r="W49" s="197"/>
      <c r="X49" s="197"/>
      <c r="Y49" s="235"/>
      <c r="Z49" s="235"/>
      <c r="AA49" s="204"/>
      <c r="AB49" s="204"/>
      <c r="AC49" s="196">
        <v>19800</v>
      </c>
      <c r="AD49" s="51"/>
      <c r="AE49" s="284"/>
      <c r="AF49" s="56"/>
      <c r="AG49" s="56"/>
      <c r="AH49" s="56"/>
      <c r="AI49" s="56"/>
      <c r="AJ49" s="285"/>
      <c r="AK49" s="56"/>
      <c r="AL49" s="56"/>
      <c r="AM49" s="286">
        <v>1</v>
      </c>
      <c r="AN49" s="45">
        <v>19682.73</v>
      </c>
      <c r="AO49" s="197"/>
    </row>
    <row r="50" spans="1:41" s="237" customFormat="1" ht="37.5" customHeight="1">
      <c r="A50" s="224">
        <v>44</v>
      </c>
      <c r="B50" s="192" t="s">
        <v>273</v>
      </c>
      <c r="C50" s="190" t="s">
        <v>272</v>
      </c>
      <c r="D50" s="374"/>
      <c r="E50" s="374">
        <v>1</v>
      </c>
      <c r="F50" s="356">
        <f t="shared" si="0"/>
        <v>1</v>
      </c>
      <c r="G50" s="197"/>
      <c r="H50" s="197"/>
      <c r="I50" s="197"/>
      <c r="J50" s="197"/>
      <c r="K50" s="197"/>
      <c r="L50" s="197"/>
      <c r="M50" s="197"/>
      <c r="N50" s="235"/>
      <c r="O50" s="235"/>
      <c r="P50" s="236">
        <v>1</v>
      </c>
      <c r="Q50" s="235"/>
      <c r="R50" s="200">
        <v>19800</v>
      </c>
      <c r="S50" s="153">
        <f t="shared" si="1"/>
        <v>19800</v>
      </c>
      <c r="T50" s="197"/>
      <c r="U50" s="197"/>
      <c r="V50" s="197"/>
      <c r="W50" s="197"/>
      <c r="X50" s="197"/>
      <c r="Y50" s="197"/>
      <c r="Z50" s="197"/>
      <c r="AA50" s="235"/>
      <c r="AB50" s="235"/>
      <c r="AC50" s="200">
        <v>19800</v>
      </c>
      <c r="AD50" s="51"/>
      <c r="AE50" s="284"/>
      <c r="AF50" s="56"/>
      <c r="AG50" s="56"/>
      <c r="AH50" s="56"/>
      <c r="AI50" s="56"/>
      <c r="AJ50" s="285"/>
      <c r="AK50" s="56"/>
      <c r="AL50" s="56"/>
      <c r="AM50" s="286">
        <v>1</v>
      </c>
      <c r="AN50" s="45">
        <v>19682.73</v>
      </c>
      <c r="AO50" s="197"/>
    </row>
    <row r="51" spans="1:41" s="237" customFormat="1" ht="51.75" customHeight="1">
      <c r="A51" s="224">
        <v>45</v>
      </c>
      <c r="B51" s="192" t="s">
        <v>260</v>
      </c>
      <c r="C51" s="201" t="s">
        <v>275</v>
      </c>
      <c r="D51" s="374"/>
      <c r="E51" s="373">
        <v>1</v>
      </c>
      <c r="F51" s="356">
        <f t="shared" si="0"/>
        <v>1</v>
      </c>
      <c r="G51" s="197"/>
      <c r="H51" s="197"/>
      <c r="I51" s="197"/>
      <c r="J51" s="197"/>
      <c r="K51" s="197"/>
      <c r="L51" s="197"/>
      <c r="M51" s="197"/>
      <c r="N51" s="235"/>
      <c r="O51" s="235"/>
      <c r="P51" s="236">
        <v>1</v>
      </c>
      <c r="Q51" s="235"/>
      <c r="R51" s="200">
        <v>19800</v>
      </c>
      <c r="S51" s="153">
        <f t="shared" si="1"/>
        <v>19800</v>
      </c>
      <c r="T51" s="197"/>
      <c r="U51" s="197"/>
      <c r="V51" s="197"/>
      <c r="W51" s="197"/>
      <c r="X51" s="197"/>
      <c r="Y51" s="197"/>
      <c r="Z51" s="197"/>
      <c r="AA51" s="235"/>
      <c r="AB51" s="235"/>
      <c r="AC51" s="200">
        <v>19800</v>
      </c>
      <c r="AD51" s="51"/>
      <c r="AE51" s="284"/>
      <c r="AF51" s="56"/>
      <c r="AG51" s="56">
        <v>1</v>
      </c>
      <c r="AH51" s="56"/>
      <c r="AI51" s="56"/>
      <c r="AJ51" s="285"/>
      <c r="AK51" s="56"/>
      <c r="AL51" s="56"/>
      <c r="AM51" s="286"/>
      <c r="AN51" s="45"/>
      <c r="AO51" s="197"/>
    </row>
    <row r="52" spans="1:41" s="345" customFormat="1" ht="80.25" customHeight="1">
      <c r="A52" s="224">
        <v>46</v>
      </c>
      <c r="B52" s="317" t="s">
        <v>276</v>
      </c>
      <c r="C52" s="318" t="s">
        <v>460</v>
      </c>
      <c r="D52" s="389"/>
      <c r="E52" s="375">
        <v>1</v>
      </c>
      <c r="F52" s="357">
        <f t="shared" si="0"/>
        <v>1</v>
      </c>
      <c r="G52" s="342"/>
      <c r="H52" s="342"/>
      <c r="I52" s="342"/>
      <c r="J52" s="342"/>
      <c r="K52" s="342"/>
      <c r="L52" s="342"/>
      <c r="M52" s="342"/>
      <c r="N52" s="342"/>
      <c r="O52" s="342"/>
      <c r="P52" s="343">
        <v>1</v>
      </c>
      <c r="Q52" s="343"/>
      <c r="R52" s="344">
        <v>44550</v>
      </c>
      <c r="S52" s="344">
        <f t="shared" si="1"/>
        <v>44550</v>
      </c>
      <c r="T52" s="342"/>
      <c r="U52" s="342"/>
      <c r="V52" s="342"/>
      <c r="W52" s="342"/>
      <c r="X52" s="342"/>
      <c r="Y52" s="342"/>
      <c r="Z52" s="342"/>
      <c r="AA52" s="342"/>
      <c r="AB52" s="342"/>
      <c r="AC52" s="344">
        <v>44550</v>
      </c>
      <c r="AD52" s="51"/>
      <c r="AE52" s="284"/>
      <c r="AF52" s="56"/>
      <c r="AG52" s="56">
        <v>1</v>
      </c>
      <c r="AH52" s="56"/>
      <c r="AI52" s="56"/>
      <c r="AJ52" s="285"/>
      <c r="AK52" s="56"/>
      <c r="AL52" s="56"/>
      <c r="AM52" s="286"/>
      <c r="AN52" s="45"/>
      <c r="AO52" s="342"/>
    </row>
    <row r="53" spans="1:41" s="237" customFormat="1" ht="54" customHeight="1">
      <c r="A53" s="224">
        <v>47</v>
      </c>
      <c r="B53" s="192" t="s">
        <v>277</v>
      </c>
      <c r="C53" s="190" t="s">
        <v>278</v>
      </c>
      <c r="D53" s="390"/>
      <c r="E53" s="373">
        <v>1</v>
      </c>
      <c r="F53" s="356">
        <f t="shared" si="0"/>
        <v>1</v>
      </c>
      <c r="G53" s="197"/>
      <c r="H53" s="197"/>
      <c r="I53" s="197"/>
      <c r="J53" s="197"/>
      <c r="K53" s="197"/>
      <c r="L53" s="197"/>
      <c r="M53" s="197"/>
      <c r="N53" s="197"/>
      <c r="O53" s="197"/>
      <c r="P53" s="235">
        <v>1</v>
      </c>
      <c r="Q53" s="235"/>
      <c r="R53" s="200">
        <v>24750</v>
      </c>
      <c r="S53" s="153">
        <f t="shared" si="1"/>
        <v>24750</v>
      </c>
      <c r="T53" s="197"/>
      <c r="U53" s="197"/>
      <c r="V53" s="197"/>
      <c r="W53" s="197"/>
      <c r="X53" s="197"/>
      <c r="Y53" s="197"/>
      <c r="Z53" s="197"/>
      <c r="AA53" s="197"/>
      <c r="AB53" s="197"/>
      <c r="AC53" s="200">
        <v>24750</v>
      </c>
      <c r="AD53" s="51"/>
      <c r="AE53" s="284"/>
      <c r="AF53" s="56"/>
      <c r="AG53" s="56"/>
      <c r="AH53" s="56"/>
      <c r="AI53" s="56"/>
      <c r="AJ53" s="285"/>
      <c r="AK53" s="56"/>
      <c r="AL53" s="56"/>
      <c r="AM53" s="286">
        <v>1</v>
      </c>
      <c r="AN53" s="45">
        <v>24785.66</v>
      </c>
      <c r="AO53" s="197"/>
    </row>
    <row r="54" spans="1:41" s="237" customFormat="1" ht="51.75" customHeight="1">
      <c r="A54" s="224">
        <v>48</v>
      </c>
      <c r="B54" s="192" t="s">
        <v>264</v>
      </c>
      <c r="C54" s="190" t="s">
        <v>279</v>
      </c>
      <c r="D54" s="373"/>
      <c r="E54" s="373">
        <v>1</v>
      </c>
      <c r="F54" s="356">
        <f t="shared" si="0"/>
        <v>1</v>
      </c>
      <c r="G54" s="197"/>
      <c r="H54" s="197"/>
      <c r="I54" s="197"/>
      <c r="J54" s="197"/>
      <c r="K54" s="197"/>
      <c r="L54" s="197"/>
      <c r="M54" s="197"/>
      <c r="N54" s="197"/>
      <c r="O54" s="197"/>
      <c r="P54" s="235">
        <v>1</v>
      </c>
      <c r="Q54" s="235"/>
      <c r="R54" s="200">
        <v>24750</v>
      </c>
      <c r="S54" s="153">
        <f t="shared" si="1"/>
        <v>24750</v>
      </c>
      <c r="T54" s="197"/>
      <c r="U54" s="197"/>
      <c r="V54" s="197"/>
      <c r="W54" s="197"/>
      <c r="X54" s="197"/>
      <c r="Y54" s="197"/>
      <c r="Z54" s="197"/>
      <c r="AA54" s="197"/>
      <c r="AB54" s="197"/>
      <c r="AC54" s="200">
        <v>24750</v>
      </c>
      <c r="AD54" s="51"/>
      <c r="AE54" s="284"/>
      <c r="AF54" s="56"/>
      <c r="AG54" s="56"/>
      <c r="AH54" s="56"/>
      <c r="AI54" s="56"/>
      <c r="AJ54" s="285"/>
      <c r="AK54" s="56"/>
      <c r="AL54" s="56"/>
      <c r="AM54" s="286">
        <v>1</v>
      </c>
      <c r="AN54" s="45">
        <v>24785.66</v>
      </c>
      <c r="AO54" s="197"/>
    </row>
    <row r="55" spans="1:41" s="237" customFormat="1" ht="54" customHeight="1">
      <c r="A55" s="224">
        <v>49</v>
      </c>
      <c r="B55" s="192" t="s">
        <v>268</v>
      </c>
      <c r="C55" s="202" t="s">
        <v>280</v>
      </c>
      <c r="D55" s="373">
        <v>1</v>
      </c>
      <c r="E55" s="373"/>
      <c r="F55" s="356">
        <f t="shared" si="0"/>
        <v>1</v>
      </c>
      <c r="G55" s="197"/>
      <c r="H55" s="197"/>
      <c r="I55" s="197"/>
      <c r="J55" s="197"/>
      <c r="K55" s="197"/>
      <c r="L55" s="197"/>
      <c r="M55" s="197"/>
      <c r="N55" s="197"/>
      <c r="O55" s="197"/>
      <c r="P55" s="235">
        <v>1</v>
      </c>
      <c r="Q55" s="200">
        <v>19800</v>
      </c>
      <c r="R55" s="200"/>
      <c r="S55" s="153">
        <f t="shared" si="1"/>
        <v>19800</v>
      </c>
      <c r="T55" s="197"/>
      <c r="U55" s="197"/>
      <c r="V55" s="197"/>
      <c r="W55" s="197"/>
      <c r="X55" s="197"/>
      <c r="Y55" s="197"/>
      <c r="Z55" s="197"/>
      <c r="AA55" s="197"/>
      <c r="AB55" s="197"/>
      <c r="AC55" s="200">
        <v>19800</v>
      </c>
      <c r="AD55" s="51"/>
      <c r="AE55" s="284"/>
      <c r="AF55" s="56"/>
      <c r="AG55" s="56"/>
      <c r="AH55" s="56"/>
      <c r="AI55" s="56"/>
      <c r="AJ55" s="285"/>
      <c r="AK55" s="56"/>
      <c r="AL55" s="56"/>
      <c r="AM55" s="286">
        <v>1</v>
      </c>
      <c r="AN55" s="45">
        <v>19799</v>
      </c>
      <c r="AO55" s="197"/>
    </row>
    <row r="56" spans="1:41" s="237" customFormat="1" ht="49.5" customHeight="1">
      <c r="A56" s="224">
        <v>50</v>
      </c>
      <c r="B56" s="192" t="s">
        <v>283</v>
      </c>
      <c r="C56" s="190" t="s">
        <v>282</v>
      </c>
      <c r="D56" s="373"/>
      <c r="E56" s="373">
        <v>1</v>
      </c>
      <c r="F56" s="356">
        <f t="shared" si="0"/>
        <v>1</v>
      </c>
      <c r="G56" s="197"/>
      <c r="H56" s="197"/>
      <c r="I56" s="197"/>
      <c r="J56" s="197"/>
      <c r="K56" s="197"/>
      <c r="L56" s="197"/>
      <c r="M56" s="197"/>
      <c r="N56" s="197"/>
      <c r="O56" s="197"/>
      <c r="P56" s="235">
        <v>1</v>
      </c>
      <c r="Q56" s="235"/>
      <c r="R56" s="200">
        <v>11880</v>
      </c>
      <c r="S56" s="153">
        <f t="shared" si="1"/>
        <v>11880</v>
      </c>
      <c r="T56" s="197"/>
      <c r="U56" s="197"/>
      <c r="V56" s="197"/>
      <c r="W56" s="197"/>
      <c r="X56" s="197"/>
      <c r="Y56" s="197"/>
      <c r="Z56" s="197"/>
      <c r="AA56" s="197"/>
      <c r="AB56" s="197"/>
      <c r="AC56" s="200">
        <v>11880</v>
      </c>
      <c r="AD56" s="51"/>
      <c r="AE56" s="284"/>
      <c r="AF56" s="56"/>
      <c r="AG56" s="56">
        <v>1</v>
      </c>
      <c r="AH56" s="56"/>
      <c r="AI56" s="56"/>
      <c r="AJ56" s="285"/>
      <c r="AK56" s="56"/>
      <c r="AL56" s="56"/>
      <c r="AM56" s="286"/>
      <c r="AN56" s="45"/>
      <c r="AO56" s="197"/>
    </row>
    <row r="57" spans="1:41" s="237" customFormat="1" ht="48" customHeight="1">
      <c r="A57" s="224">
        <v>51</v>
      </c>
      <c r="B57" s="204" t="s">
        <v>276</v>
      </c>
      <c r="C57" s="190" t="s">
        <v>284</v>
      </c>
      <c r="D57" s="391">
        <v>1</v>
      </c>
      <c r="E57" s="356"/>
      <c r="F57" s="356">
        <f t="shared" si="0"/>
        <v>1</v>
      </c>
      <c r="G57" s="198"/>
      <c r="H57" s="198"/>
      <c r="I57" s="198"/>
      <c r="J57" s="198"/>
      <c r="K57" s="198"/>
      <c r="L57" s="198"/>
      <c r="M57" s="198"/>
      <c r="N57" s="198"/>
      <c r="O57" s="238"/>
      <c r="P57" s="194">
        <v>1</v>
      </c>
      <c r="Q57" s="200">
        <v>14850</v>
      </c>
      <c r="R57" s="200"/>
      <c r="S57" s="153">
        <f t="shared" si="1"/>
        <v>14850</v>
      </c>
      <c r="T57" s="198"/>
      <c r="U57" s="198"/>
      <c r="V57" s="198"/>
      <c r="W57" s="198"/>
      <c r="X57" s="198"/>
      <c r="Y57" s="198"/>
      <c r="Z57" s="198"/>
      <c r="AA57" s="198"/>
      <c r="AB57" s="238"/>
      <c r="AC57" s="200">
        <v>14850</v>
      </c>
      <c r="AD57" s="51"/>
      <c r="AE57" s="284"/>
      <c r="AF57" s="56"/>
      <c r="AG57" s="56">
        <v>1</v>
      </c>
      <c r="AH57" s="56"/>
      <c r="AI57" s="56"/>
      <c r="AJ57" s="285"/>
      <c r="AK57" s="56"/>
      <c r="AL57" s="56"/>
      <c r="AM57" s="286"/>
      <c r="AN57" s="45"/>
      <c r="AO57" s="203"/>
    </row>
    <row r="58" spans="1:41" s="237" customFormat="1" ht="54" customHeight="1">
      <c r="A58" s="224">
        <v>52</v>
      </c>
      <c r="B58" s="204" t="s">
        <v>250</v>
      </c>
      <c r="C58" s="190" t="s">
        <v>285</v>
      </c>
      <c r="D58" s="391"/>
      <c r="E58" s="356">
        <v>1</v>
      </c>
      <c r="F58" s="356">
        <f t="shared" si="0"/>
        <v>1</v>
      </c>
      <c r="G58" s="198"/>
      <c r="H58" s="198"/>
      <c r="I58" s="198"/>
      <c r="J58" s="198"/>
      <c r="K58" s="198"/>
      <c r="L58" s="198"/>
      <c r="M58" s="198"/>
      <c r="N58" s="198"/>
      <c r="O58" s="238"/>
      <c r="P58" s="194">
        <v>1</v>
      </c>
      <c r="Q58" s="336"/>
      <c r="R58" s="200">
        <v>34650</v>
      </c>
      <c r="S58" s="153">
        <f t="shared" si="1"/>
        <v>34650</v>
      </c>
      <c r="T58" s="198"/>
      <c r="U58" s="198"/>
      <c r="V58" s="198"/>
      <c r="W58" s="198"/>
      <c r="X58" s="198"/>
      <c r="Y58" s="198"/>
      <c r="Z58" s="198"/>
      <c r="AA58" s="198"/>
      <c r="AB58" s="238"/>
      <c r="AC58" s="200">
        <v>34650</v>
      </c>
      <c r="AD58" s="51"/>
      <c r="AE58" s="284"/>
      <c r="AF58" s="56"/>
      <c r="AG58" s="56">
        <v>1</v>
      </c>
      <c r="AH58" s="56"/>
      <c r="AI58" s="56"/>
      <c r="AJ58" s="285"/>
      <c r="AK58" s="56"/>
      <c r="AL58" s="56"/>
      <c r="AM58" s="286"/>
      <c r="AN58" s="45"/>
      <c r="AO58" s="203"/>
    </row>
    <row r="59" spans="1:41" s="237" customFormat="1" ht="27.75" customHeight="1">
      <c r="A59" s="224">
        <v>53</v>
      </c>
      <c r="B59" s="204" t="s">
        <v>260</v>
      </c>
      <c r="C59" s="190" t="s">
        <v>286</v>
      </c>
      <c r="D59" s="391"/>
      <c r="E59" s="356">
        <v>1</v>
      </c>
      <c r="F59" s="356">
        <f t="shared" si="0"/>
        <v>1</v>
      </c>
      <c r="G59" s="198"/>
      <c r="H59" s="198"/>
      <c r="I59" s="198"/>
      <c r="J59" s="198"/>
      <c r="K59" s="198"/>
      <c r="L59" s="198"/>
      <c r="M59" s="198"/>
      <c r="N59" s="198"/>
      <c r="O59" s="238"/>
      <c r="P59" s="194">
        <v>1</v>
      </c>
      <c r="Q59" s="336"/>
      <c r="R59" s="200">
        <v>49500</v>
      </c>
      <c r="S59" s="153">
        <f t="shared" si="1"/>
        <v>49500</v>
      </c>
      <c r="T59" s="198"/>
      <c r="U59" s="198"/>
      <c r="V59" s="198"/>
      <c r="W59" s="198"/>
      <c r="X59" s="198"/>
      <c r="Y59" s="198"/>
      <c r="Z59" s="198"/>
      <c r="AA59" s="198"/>
      <c r="AB59" s="238"/>
      <c r="AC59" s="200">
        <v>49500</v>
      </c>
      <c r="AD59" s="51"/>
      <c r="AE59" s="284"/>
      <c r="AF59" s="56"/>
      <c r="AG59" s="56">
        <v>1</v>
      </c>
      <c r="AH59" s="56"/>
      <c r="AI59" s="56"/>
      <c r="AJ59" s="285"/>
      <c r="AK59" s="56"/>
      <c r="AL59" s="56"/>
      <c r="AM59" s="286"/>
      <c r="AN59" s="45"/>
      <c r="AO59" s="203"/>
    </row>
    <row r="60" spans="1:41" s="199" customFormat="1" ht="88.5" customHeight="1">
      <c r="A60" s="224">
        <v>54</v>
      </c>
      <c r="B60" s="192" t="s">
        <v>276</v>
      </c>
      <c r="C60" s="190" t="s">
        <v>287</v>
      </c>
      <c r="D60" s="373">
        <v>1</v>
      </c>
      <c r="E60" s="373"/>
      <c r="F60" s="356">
        <f t="shared" si="0"/>
        <v>1</v>
      </c>
      <c r="G60" s="191"/>
      <c r="H60" s="191"/>
      <c r="I60" s="191"/>
      <c r="J60" s="191"/>
      <c r="K60" s="191"/>
      <c r="L60" s="191"/>
      <c r="M60" s="191"/>
      <c r="N60" s="191"/>
      <c r="O60" s="191"/>
      <c r="P60" s="239">
        <v>1</v>
      </c>
      <c r="Q60" s="200">
        <v>39600</v>
      </c>
      <c r="R60" s="200"/>
      <c r="S60" s="153">
        <f t="shared" si="1"/>
        <v>39600</v>
      </c>
      <c r="T60" s="191"/>
      <c r="U60" s="191"/>
      <c r="V60" s="191"/>
      <c r="W60" s="191"/>
      <c r="X60" s="191"/>
      <c r="Y60" s="191"/>
      <c r="Z60" s="191"/>
      <c r="AA60" s="191"/>
      <c r="AB60" s="191"/>
      <c r="AC60" s="200">
        <v>39600</v>
      </c>
      <c r="AD60" s="51"/>
      <c r="AE60" s="284"/>
      <c r="AF60" s="56"/>
      <c r="AG60" s="56"/>
      <c r="AH60" s="56"/>
      <c r="AI60" s="56"/>
      <c r="AJ60" s="285"/>
      <c r="AK60" s="56"/>
      <c r="AL60" s="56"/>
      <c r="AM60" s="286">
        <v>1</v>
      </c>
      <c r="AN60" s="45">
        <v>39346</v>
      </c>
      <c r="AO60" s="191"/>
    </row>
    <row r="61" spans="1:41" s="199" customFormat="1" ht="72.75" customHeight="1">
      <c r="A61" s="224">
        <v>55</v>
      </c>
      <c r="B61" s="192" t="s">
        <v>264</v>
      </c>
      <c r="C61" s="190" t="s">
        <v>291</v>
      </c>
      <c r="D61" s="373"/>
      <c r="E61" s="373">
        <v>1</v>
      </c>
      <c r="F61" s="356">
        <f t="shared" si="0"/>
        <v>1</v>
      </c>
      <c r="G61" s="191"/>
      <c r="H61" s="191"/>
      <c r="I61" s="191"/>
      <c r="J61" s="191"/>
      <c r="K61" s="191"/>
      <c r="L61" s="191"/>
      <c r="M61" s="191"/>
      <c r="N61" s="191"/>
      <c r="O61" s="191"/>
      <c r="P61" s="239">
        <v>1</v>
      </c>
      <c r="Q61" s="239"/>
      <c r="R61" s="200">
        <v>24750</v>
      </c>
      <c r="S61" s="153">
        <f t="shared" si="1"/>
        <v>24750</v>
      </c>
      <c r="T61" s="191"/>
      <c r="U61" s="191"/>
      <c r="V61" s="191"/>
      <c r="W61" s="191"/>
      <c r="X61" s="191"/>
      <c r="Y61" s="191"/>
      <c r="Z61" s="191"/>
      <c r="AA61" s="191"/>
      <c r="AB61" s="191"/>
      <c r="AC61" s="200">
        <v>24750</v>
      </c>
      <c r="AD61" s="51"/>
      <c r="AE61" s="284"/>
      <c r="AF61" s="56"/>
      <c r="AG61" s="56"/>
      <c r="AH61" s="56"/>
      <c r="AI61" s="56"/>
      <c r="AJ61" s="285"/>
      <c r="AK61" s="56"/>
      <c r="AL61" s="56"/>
      <c r="AM61" s="286">
        <v>1</v>
      </c>
      <c r="AN61" s="45">
        <v>24750</v>
      </c>
      <c r="AO61" s="191"/>
    </row>
    <row r="62" spans="1:41" s="199" customFormat="1" ht="64.5" customHeight="1">
      <c r="A62" s="224">
        <v>56</v>
      </c>
      <c r="B62" s="192" t="s">
        <v>289</v>
      </c>
      <c r="C62" s="190" t="s">
        <v>288</v>
      </c>
      <c r="D62" s="373"/>
      <c r="E62" s="373">
        <v>1</v>
      </c>
      <c r="F62" s="356">
        <f t="shared" si="0"/>
        <v>1</v>
      </c>
      <c r="G62" s="191"/>
      <c r="H62" s="191"/>
      <c r="I62" s="191"/>
      <c r="J62" s="191"/>
      <c r="K62" s="191"/>
      <c r="L62" s="240"/>
      <c r="M62" s="240"/>
      <c r="N62" s="241"/>
      <c r="O62" s="241"/>
      <c r="P62" s="241">
        <v>1</v>
      </c>
      <c r="Q62" s="239"/>
      <c r="R62" s="200">
        <v>44550</v>
      </c>
      <c r="S62" s="153">
        <f t="shared" si="1"/>
        <v>44550</v>
      </c>
      <c r="T62" s="191"/>
      <c r="U62" s="191"/>
      <c r="V62" s="191"/>
      <c r="W62" s="191"/>
      <c r="X62" s="191"/>
      <c r="Y62" s="240"/>
      <c r="Z62" s="240"/>
      <c r="AA62" s="241"/>
      <c r="AB62" s="241"/>
      <c r="AC62" s="200">
        <v>44550</v>
      </c>
      <c r="AD62" s="51"/>
      <c r="AE62" s="284"/>
      <c r="AF62" s="56"/>
      <c r="AG62" s="56">
        <v>1</v>
      </c>
      <c r="AH62" s="56"/>
      <c r="AI62" s="56"/>
      <c r="AJ62" s="285"/>
      <c r="AK62" s="56"/>
      <c r="AL62" s="56"/>
      <c r="AM62" s="286"/>
      <c r="AN62" s="45"/>
      <c r="AO62" s="191"/>
    </row>
    <row r="63" spans="1:41" s="324" customFormat="1" ht="64.5" customHeight="1">
      <c r="A63" s="224">
        <v>57</v>
      </c>
      <c r="B63" s="317" t="s">
        <v>290</v>
      </c>
      <c r="C63" s="325" t="s">
        <v>459</v>
      </c>
      <c r="D63" s="375"/>
      <c r="E63" s="375">
        <v>1</v>
      </c>
      <c r="F63" s="357">
        <f t="shared" si="0"/>
        <v>1</v>
      </c>
      <c r="G63" s="320"/>
      <c r="H63" s="320"/>
      <c r="I63" s="320"/>
      <c r="J63" s="320"/>
      <c r="K63" s="320"/>
      <c r="L63" s="321"/>
      <c r="M63" s="321"/>
      <c r="N63" s="322"/>
      <c r="O63" s="322"/>
      <c r="P63" s="323">
        <v>1</v>
      </c>
      <c r="Q63" s="346"/>
      <c r="R63" s="344">
        <v>39600</v>
      </c>
      <c r="S63" s="344">
        <f t="shared" si="1"/>
        <v>39600</v>
      </c>
      <c r="T63" s="320"/>
      <c r="U63" s="320"/>
      <c r="V63" s="320"/>
      <c r="W63" s="320"/>
      <c r="X63" s="320"/>
      <c r="Y63" s="321"/>
      <c r="Z63" s="321"/>
      <c r="AA63" s="322"/>
      <c r="AB63" s="322"/>
      <c r="AC63" s="344">
        <v>39600</v>
      </c>
      <c r="AD63" s="51"/>
      <c r="AE63" s="284"/>
      <c r="AF63" s="56"/>
      <c r="AG63" s="56">
        <v>1</v>
      </c>
      <c r="AH63" s="56"/>
      <c r="AI63" s="56"/>
      <c r="AJ63" s="285"/>
      <c r="AK63" s="56"/>
      <c r="AL63" s="56"/>
      <c r="AM63" s="286"/>
      <c r="AN63" s="45"/>
      <c r="AO63" s="320"/>
    </row>
    <row r="64" spans="1:41" s="199" customFormat="1" ht="64.5" customHeight="1">
      <c r="A64" s="224">
        <v>58</v>
      </c>
      <c r="B64" s="192" t="s">
        <v>290</v>
      </c>
      <c r="C64" s="190" t="s">
        <v>292</v>
      </c>
      <c r="D64" s="376"/>
      <c r="E64" s="376">
        <v>1</v>
      </c>
      <c r="F64" s="356">
        <f t="shared" si="0"/>
        <v>1</v>
      </c>
      <c r="G64" s="191"/>
      <c r="H64" s="191"/>
      <c r="I64" s="191"/>
      <c r="J64" s="191"/>
      <c r="K64" s="191"/>
      <c r="L64" s="191"/>
      <c r="M64" s="191"/>
      <c r="N64" s="239"/>
      <c r="O64" s="239"/>
      <c r="P64" s="239">
        <v>1</v>
      </c>
      <c r="Q64" s="239"/>
      <c r="R64" s="200">
        <v>19800</v>
      </c>
      <c r="S64" s="153">
        <f t="shared" si="1"/>
        <v>19800</v>
      </c>
      <c r="T64" s="191"/>
      <c r="U64" s="191"/>
      <c r="V64" s="191"/>
      <c r="W64" s="191"/>
      <c r="X64" s="191"/>
      <c r="Y64" s="191"/>
      <c r="Z64" s="191"/>
      <c r="AA64" s="239"/>
      <c r="AB64" s="239"/>
      <c r="AC64" s="200">
        <v>19800</v>
      </c>
      <c r="AD64" s="51"/>
      <c r="AE64" s="284"/>
      <c r="AF64" s="56"/>
      <c r="AG64" s="56"/>
      <c r="AH64" s="56"/>
      <c r="AI64" s="56"/>
      <c r="AJ64" s="285"/>
      <c r="AK64" s="56"/>
      <c r="AL64" s="56"/>
      <c r="AM64" s="286">
        <v>1</v>
      </c>
      <c r="AN64" s="45">
        <v>19682.73</v>
      </c>
      <c r="AO64" s="191"/>
    </row>
    <row r="65" spans="1:41" s="199" customFormat="1" ht="64.5" customHeight="1">
      <c r="A65" s="224">
        <v>59</v>
      </c>
      <c r="B65" s="192" t="s">
        <v>294</v>
      </c>
      <c r="C65" s="190" t="s">
        <v>293</v>
      </c>
      <c r="D65" s="376"/>
      <c r="E65" s="377">
        <v>1</v>
      </c>
      <c r="F65" s="356">
        <f t="shared" si="0"/>
        <v>1</v>
      </c>
      <c r="G65" s="191"/>
      <c r="H65" s="191"/>
      <c r="I65" s="191"/>
      <c r="J65" s="191"/>
      <c r="K65" s="191"/>
      <c r="L65" s="191"/>
      <c r="M65" s="191"/>
      <c r="N65" s="239"/>
      <c r="O65" s="239"/>
      <c r="P65" s="239">
        <v>1</v>
      </c>
      <c r="Q65" s="239"/>
      <c r="R65" s="200">
        <v>29700</v>
      </c>
      <c r="S65" s="153">
        <f t="shared" si="1"/>
        <v>29700</v>
      </c>
      <c r="T65" s="191"/>
      <c r="U65" s="191"/>
      <c r="V65" s="191"/>
      <c r="W65" s="191"/>
      <c r="X65" s="191"/>
      <c r="Y65" s="191"/>
      <c r="Z65" s="191"/>
      <c r="AA65" s="239"/>
      <c r="AB65" s="239"/>
      <c r="AC65" s="200">
        <v>29700</v>
      </c>
      <c r="AD65" s="51"/>
      <c r="AE65" s="284"/>
      <c r="AF65" s="56"/>
      <c r="AG65" s="56">
        <v>1</v>
      </c>
      <c r="AH65" s="56"/>
      <c r="AI65" s="56"/>
      <c r="AJ65" s="285"/>
      <c r="AK65" s="56"/>
      <c r="AL65" s="56"/>
      <c r="AM65" s="286"/>
      <c r="AN65" s="45"/>
      <c r="AO65" s="191"/>
    </row>
    <row r="66" spans="1:41" s="199" customFormat="1" ht="64.5" customHeight="1">
      <c r="A66" s="224">
        <v>60</v>
      </c>
      <c r="B66" s="192" t="s">
        <v>257</v>
      </c>
      <c r="C66" s="190" t="s">
        <v>295</v>
      </c>
      <c r="D66" s="392"/>
      <c r="E66" s="377">
        <v>1</v>
      </c>
      <c r="F66" s="356">
        <f t="shared" si="0"/>
        <v>1</v>
      </c>
      <c r="G66" s="191"/>
      <c r="H66" s="191"/>
      <c r="I66" s="191"/>
      <c r="J66" s="191"/>
      <c r="K66" s="191"/>
      <c r="L66" s="191"/>
      <c r="M66" s="191"/>
      <c r="N66" s="191"/>
      <c r="O66" s="191"/>
      <c r="P66" s="239">
        <v>1</v>
      </c>
      <c r="Q66" s="239"/>
      <c r="R66" s="200">
        <v>19800</v>
      </c>
      <c r="S66" s="153">
        <f t="shared" si="1"/>
        <v>19800</v>
      </c>
      <c r="T66" s="191"/>
      <c r="U66" s="191"/>
      <c r="V66" s="191"/>
      <c r="W66" s="191"/>
      <c r="X66" s="191"/>
      <c r="Y66" s="191"/>
      <c r="Z66" s="191"/>
      <c r="AA66" s="191"/>
      <c r="AB66" s="191"/>
      <c r="AC66" s="200">
        <v>19800</v>
      </c>
      <c r="AD66" s="51"/>
      <c r="AE66" s="284"/>
      <c r="AF66" s="56"/>
      <c r="AG66" s="56">
        <v>1</v>
      </c>
      <c r="AH66" s="56"/>
      <c r="AI66" s="56"/>
      <c r="AJ66" s="285"/>
      <c r="AK66" s="56"/>
      <c r="AL66" s="56"/>
      <c r="AM66" s="286"/>
      <c r="AN66" s="45"/>
      <c r="AO66" s="191"/>
    </row>
    <row r="67" spans="1:41" s="199" customFormat="1" ht="64.5" customHeight="1">
      <c r="A67" s="224">
        <v>61</v>
      </c>
      <c r="B67" s="192" t="s">
        <v>297</v>
      </c>
      <c r="C67" s="190" t="s">
        <v>296</v>
      </c>
      <c r="D67" s="393"/>
      <c r="E67" s="377">
        <v>1</v>
      </c>
      <c r="F67" s="356">
        <f t="shared" si="0"/>
        <v>1</v>
      </c>
      <c r="G67" s="191"/>
      <c r="H67" s="191"/>
      <c r="I67" s="191"/>
      <c r="J67" s="191"/>
      <c r="K67" s="191"/>
      <c r="L67" s="191"/>
      <c r="M67" s="191"/>
      <c r="N67" s="191"/>
      <c r="O67" s="191"/>
      <c r="P67" s="239">
        <v>1</v>
      </c>
      <c r="Q67" s="239"/>
      <c r="R67" s="200">
        <v>19800</v>
      </c>
      <c r="S67" s="153">
        <f t="shared" si="1"/>
        <v>19800</v>
      </c>
      <c r="T67" s="191"/>
      <c r="U67" s="191"/>
      <c r="V67" s="191"/>
      <c r="W67" s="191"/>
      <c r="X67" s="191"/>
      <c r="Y67" s="191"/>
      <c r="Z67" s="191"/>
      <c r="AA67" s="191"/>
      <c r="AB67" s="191"/>
      <c r="AC67" s="200">
        <v>19800</v>
      </c>
      <c r="AD67" s="51"/>
      <c r="AE67" s="284"/>
      <c r="AF67" s="56"/>
      <c r="AG67" s="56">
        <v>1</v>
      </c>
      <c r="AH67" s="56"/>
      <c r="AI67" s="56"/>
      <c r="AJ67" s="285"/>
      <c r="AK67" s="56"/>
      <c r="AL67" s="56"/>
      <c r="AM67" s="286"/>
      <c r="AN67" s="45"/>
      <c r="AO67" s="191"/>
    </row>
    <row r="68" spans="1:41" s="199" customFormat="1" ht="64.5" customHeight="1">
      <c r="A68" s="224">
        <v>62</v>
      </c>
      <c r="B68" s="192" t="s">
        <v>273</v>
      </c>
      <c r="C68" s="190" t="s">
        <v>298</v>
      </c>
      <c r="D68" s="377"/>
      <c r="E68" s="377">
        <v>1</v>
      </c>
      <c r="F68" s="356">
        <f t="shared" si="0"/>
        <v>1</v>
      </c>
      <c r="G68" s="191"/>
      <c r="H68" s="191"/>
      <c r="I68" s="191"/>
      <c r="J68" s="191"/>
      <c r="K68" s="191"/>
      <c r="L68" s="191"/>
      <c r="M68" s="191"/>
      <c r="N68" s="191"/>
      <c r="O68" s="191"/>
      <c r="P68" s="239">
        <v>1</v>
      </c>
      <c r="Q68" s="239"/>
      <c r="R68" s="200">
        <v>19800</v>
      </c>
      <c r="S68" s="153">
        <f t="shared" si="1"/>
        <v>19800</v>
      </c>
      <c r="T68" s="191"/>
      <c r="U68" s="191"/>
      <c r="V68" s="191"/>
      <c r="W68" s="191"/>
      <c r="X68" s="191"/>
      <c r="Y68" s="191"/>
      <c r="Z68" s="191"/>
      <c r="AA68" s="191"/>
      <c r="AB68" s="191"/>
      <c r="AC68" s="200">
        <v>19800</v>
      </c>
      <c r="AD68" s="51"/>
      <c r="AE68" s="284"/>
      <c r="AF68" s="56"/>
      <c r="AG68" s="56">
        <v>1</v>
      </c>
      <c r="AH68" s="56"/>
      <c r="AI68" s="56"/>
      <c r="AJ68" s="285"/>
      <c r="AK68" s="56"/>
      <c r="AL68" s="56"/>
      <c r="AM68" s="286"/>
      <c r="AN68" s="45"/>
      <c r="AO68" s="191"/>
    </row>
    <row r="69" spans="1:41" s="199" customFormat="1" ht="64.5" customHeight="1">
      <c r="A69" s="224">
        <v>63</v>
      </c>
      <c r="B69" s="192" t="s">
        <v>300</v>
      </c>
      <c r="C69" s="190" t="s">
        <v>299</v>
      </c>
      <c r="D69" s="377"/>
      <c r="E69" s="377">
        <v>1</v>
      </c>
      <c r="F69" s="356">
        <f t="shared" si="0"/>
        <v>1</v>
      </c>
      <c r="G69" s="191"/>
      <c r="H69" s="191"/>
      <c r="I69" s="191"/>
      <c r="J69" s="191"/>
      <c r="K69" s="191"/>
      <c r="L69" s="191"/>
      <c r="M69" s="191"/>
      <c r="N69" s="191"/>
      <c r="O69" s="191"/>
      <c r="P69" s="239">
        <v>1</v>
      </c>
      <c r="Q69" s="239"/>
      <c r="R69" s="200">
        <v>39600</v>
      </c>
      <c r="S69" s="153">
        <f t="shared" si="1"/>
        <v>39600</v>
      </c>
      <c r="T69" s="191"/>
      <c r="U69" s="191"/>
      <c r="V69" s="191"/>
      <c r="W69" s="191"/>
      <c r="X69" s="191"/>
      <c r="Y69" s="191"/>
      <c r="Z69" s="191"/>
      <c r="AA69" s="191"/>
      <c r="AB69" s="191"/>
      <c r="AC69" s="200">
        <v>39600</v>
      </c>
      <c r="AD69" s="51"/>
      <c r="AE69" s="284"/>
      <c r="AF69" s="56"/>
      <c r="AG69" s="56">
        <v>1</v>
      </c>
      <c r="AH69" s="56"/>
      <c r="AI69" s="56"/>
      <c r="AJ69" s="285"/>
      <c r="AK69" s="56"/>
      <c r="AL69" s="56"/>
      <c r="AM69" s="286"/>
      <c r="AN69" s="45"/>
      <c r="AO69" s="191"/>
    </row>
    <row r="70" spans="1:41" s="199" customFormat="1" ht="64.5" customHeight="1">
      <c r="A70" s="224">
        <v>64</v>
      </c>
      <c r="B70" s="192" t="s">
        <v>303</v>
      </c>
      <c r="C70" s="190" t="s">
        <v>302</v>
      </c>
      <c r="D70" s="373"/>
      <c r="E70" s="373">
        <v>1</v>
      </c>
      <c r="F70" s="356">
        <f t="shared" si="0"/>
        <v>1</v>
      </c>
      <c r="G70" s="191"/>
      <c r="H70" s="191"/>
      <c r="I70" s="191"/>
      <c r="J70" s="191"/>
      <c r="K70" s="191"/>
      <c r="L70" s="191"/>
      <c r="M70" s="191"/>
      <c r="N70" s="191"/>
      <c r="O70" s="191"/>
      <c r="P70" s="239">
        <v>1</v>
      </c>
      <c r="Q70" s="239"/>
      <c r="R70" s="200">
        <v>19800</v>
      </c>
      <c r="S70" s="153">
        <f t="shared" ref="S70:S82" si="3">Q70+R70</f>
        <v>19800</v>
      </c>
      <c r="T70" s="191"/>
      <c r="U70" s="191"/>
      <c r="V70" s="191"/>
      <c r="W70" s="191"/>
      <c r="X70" s="191"/>
      <c r="Y70" s="191"/>
      <c r="Z70" s="191"/>
      <c r="AA70" s="191"/>
      <c r="AB70" s="191"/>
      <c r="AC70" s="200">
        <v>19800</v>
      </c>
      <c r="AD70" s="51"/>
      <c r="AE70" s="284"/>
      <c r="AF70" s="56"/>
      <c r="AG70" s="56">
        <v>1</v>
      </c>
      <c r="AH70" s="56"/>
      <c r="AI70" s="56"/>
      <c r="AJ70" s="285"/>
      <c r="AK70" s="56"/>
      <c r="AL70" s="56"/>
      <c r="AM70" s="286"/>
      <c r="AN70" s="45"/>
      <c r="AO70" s="191"/>
    </row>
    <row r="71" spans="1:41" s="199" customFormat="1" ht="56.25" customHeight="1">
      <c r="A71" s="224">
        <v>65</v>
      </c>
      <c r="B71" s="192" t="s">
        <v>303</v>
      </c>
      <c r="C71" s="190" t="s">
        <v>304</v>
      </c>
      <c r="D71" s="373"/>
      <c r="E71" s="373">
        <v>1</v>
      </c>
      <c r="F71" s="356">
        <f t="shared" si="0"/>
        <v>1</v>
      </c>
      <c r="G71" s="191"/>
      <c r="H71" s="191"/>
      <c r="I71" s="191"/>
      <c r="J71" s="191"/>
      <c r="K71" s="191"/>
      <c r="L71" s="191"/>
      <c r="M71" s="191"/>
      <c r="N71" s="191"/>
      <c r="O71" s="191"/>
      <c r="P71" s="239">
        <v>1</v>
      </c>
      <c r="Q71" s="239"/>
      <c r="R71" s="200">
        <v>19800</v>
      </c>
      <c r="S71" s="153">
        <f t="shared" si="3"/>
        <v>19800</v>
      </c>
      <c r="T71" s="191"/>
      <c r="U71" s="191"/>
      <c r="V71" s="191"/>
      <c r="W71" s="191"/>
      <c r="X71" s="191"/>
      <c r="Y71" s="191"/>
      <c r="Z71" s="191"/>
      <c r="AA71" s="191"/>
      <c r="AB71" s="191"/>
      <c r="AC71" s="200">
        <v>19800</v>
      </c>
      <c r="AD71" s="51"/>
      <c r="AE71" s="284"/>
      <c r="AF71" s="56"/>
      <c r="AG71" s="56"/>
      <c r="AH71" s="56"/>
      <c r="AI71" s="56"/>
      <c r="AJ71" s="285"/>
      <c r="AK71" s="56"/>
      <c r="AL71" s="56"/>
      <c r="AM71" s="286">
        <v>1</v>
      </c>
      <c r="AN71" s="45">
        <v>19682.73</v>
      </c>
      <c r="AO71" s="191"/>
    </row>
    <row r="72" spans="1:41" s="405" customFormat="1" ht="56.25" customHeight="1">
      <c r="A72" s="224">
        <v>66</v>
      </c>
      <c r="B72" s="399" t="s">
        <v>277</v>
      </c>
      <c r="C72" s="400" t="s">
        <v>466</v>
      </c>
      <c r="D72" s="401">
        <v>1</v>
      </c>
      <c r="E72" s="401"/>
      <c r="F72" s="402">
        <f t="shared" si="0"/>
        <v>1</v>
      </c>
      <c r="G72" s="403"/>
      <c r="H72" s="403"/>
      <c r="I72" s="403"/>
      <c r="J72" s="403"/>
      <c r="K72" s="403"/>
      <c r="L72" s="403"/>
      <c r="M72" s="403"/>
      <c r="N72" s="403"/>
      <c r="O72" s="403"/>
      <c r="P72" s="239">
        <v>1</v>
      </c>
      <c r="Q72" s="406">
        <v>194000</v>
      </c>
      <c r="R72" s="404"/>
      <c r="S72" s="153">
        <f t="shared" si="3"/>
        <v>194000</v>
      </c>
      <c r="T72" s="403"/>
      <c r="U72" s="403"/>
      <c r="V72" s="403"/>
      <c r="W72" s="403"/>
      <c r="X72" s="403"/>
      <c r="Y72" s="403"/>
      <c r="Z72" s="403"/>
      <c r="AA72" s="403"/>
      <c r="AB72" s="403"/>
      <c r="AC72" s="153">
        <v>194000</v>
      </c>
      <c r="AD72" s="51"/>
      <c r="AE72" s="284"/>
      <c r="AF72" s="56">
        <v>1</v>
      </c>
      <c r="AG72" s="56"/>
      <c r="AH72" s="56"/>
      <c r="AI72" s="56"/>
      <c r="AJ72" s="285"/>
      <c r="AK72" s="56"/>
      <c r="AL72" s="56"/>
      <c r="AM72" s="286"/>
      <c r="AN72" s="45"/>
      <c r="AO72" s="403"/>
    </row>
    <row r="73" spans="1:41" s="405" customFormat="1" ht="56.25" customHeight="1">
      <c r="A73" s="224">
        <v>67</v>
      </c>
      <c r="B73" s="399" t="s">
        <v>260</v>
      </c>
      <c r="C73" s="400" t="s">
        <v>467</v>
      </c>
      <c r="D73" s="401">
        <v>1</v>
      </c>
      <c r="E73" s="401"/>
      <c r="F73" s="402">
        <f t="shared" si="0"/>
        <v>1</v>
      </c>
      <c r="G73" s="403"/>
      <c r="H73" s="403"/>
      <c r="I73" s="403"/>
      <c r="J73" s="403"/>
      <c r="K73" s="403"/>
      <c r="L73" s="403"/>
      <c r="M73" s="403"/>
      <c r="N73" s="403"/>
      <c r="O73" s="403"/>
      <c r="P73" s="239">
        <v>1</v>
      </c>
      <c r="Q73" s="406">
        <v>194000</v>
      </c>
      <c r="R73" s="404"/>
      <c r="S73" s="153">
        <f t="shared" si="3"/>
        <v>194000</v>
      </c>
      <c r="T73" s="403"/>
      <c r="U73" s="403"/>
      <c r="V73" s="403"/>
      <c r="W73" s="403"/>
      <c r="X73" s="403"/>
      <c r="Y73" s="403"/>
      <c r="Z73" s="403"/>
      <c r="AA73" s="403"/>
      <c r="AB73" s="403"/>
      <c r="AC73" s="153">
        <v>194000</v>
      </c>
      <c r="AD73" s="51"/>
      <c r="AE73" s="284"/>
      <c r="AF73" s="56">
        <v>1</v>
      </c>
      <c r="AG73" s="56"/>
      <c r="AH73" s="56"/>
      <c r="AI73" s="56"/>
      <c r="AJ73" s="285"/>
      <c r="AK73" s="56"/>
      <c r="AL73" s="56"/>
      <c r="AM73" s="286"/>
      <c r="AN73" s="45"/>
      <c r="AO73" s="403"/>
    </row>
    <row r="74" spans="1:41" s="405" customFormat="1" ht="59.25" customHeight="1">
      <c r="A74" s="224">
        <v>68</v>
      </c>
      <c r="B74" s="399" t="s">
        <v>290</v>
      </c>
      <c r="C74" s="201" t="s">
        <v>478</v>
      </c>
      <c r="D74" s="401"/>
      <c r="E74" s="401">
        <v>1</v>
      </c>
      <c r="F74" s="402">
        <f t="shared" si="0"/>
        <v>1</v>
      </c>
      <c r="G74" s="403"/>
      <c r="H74" s="403"/>
      <c r="I74" s="403"/>
      <c r="J74" s="403"/>
      <c r="K74" s="403"/>
      <c r="L74" s="403"/>
      <c r="M74" s="403"/>
      <c r="N74" s="403"/>
      <c r="O74" s="403"/>
      <c r="P74" s="239">
        <v>1</v>
      </c>
      <c r="Q74" s="406"/>
      <c r="R74" s="404">
        <v>11880</v>
      </c>
      <c r="S74" s="153">
        <f t="shared" si="3"/>
        <v>11880</v>
      </c>
      <c r="T74" s="403"/>
      <c r="U74" s="403"/>
      <c r="V74" s="403"/>
      <c r="W74" s="403"/>
      <c r="X74" s="403"/>
      <c r="Y74" s="403"/>
      <c r="Z74" s="403"/>
      <c r="AA74" s="403"/>
      <c r="AB74" s="403"/>
      <c r="AC74" s="153">
        <v>11880</v>
      </c>
      <c r="AD74" s="51"/>
      <c r="AE74" s="284"/>
      <c r="AF74" s="56">
        <v>1</v>
      </c>
      <c r="AG74" s="56"/>
      <c r="AH74" s="56"/>
      <c r="AI74" s="56"/>
      <c r="AJ74" s="285"/>
      <c r="AK74" s="56"/>
      <c r="AL74" s="56"/>
      <c r="AM74" s="286"/>
      <c r="AN74" s="45"/>
      <c r="AO74" s="403"/>
    </row>
    <row r="75" spans="1:41" s="199" customFormat="1" ht="56.25" customHeight="1">
      <c r="A75" s="224">
        <v>69</v>
      </c>
      <c r="B75" s="266" t="s">
        <v>276</v>
      </c>
      <c r="C75" s="190" t="s">
        <v>422</v>
      </c>
      <c r="D75" s="394"/>
      <c r="E75" s="373">
        <v>1</v>
      </c>
      <c r="F75" s="356">
        <v>1</v>
      </c>
      <c r="G75" s="191"/>
      <c r="H75" s="191"/>
      <c r="I75" s="191"/>
      <c r="J75" s="191"/>
      <c r="K75" s="191"/>
      <c r="L75" s="191"/>
      <c r="M75" s="191"/>
      <c r="N75" s="191"/>
      <c r="O75" s="191"/>
      <c r="P75" s="239">
        <v>1</v>
      </c>
      <c r="Q75" s="239"/>
      <c r="R75" s="200">
        <v>24750</v>
      </c>
      <c r="S75" s="153">
        <f t="shared" si="3"/>
        <v>24750</v>
      </c>
      <c r="T75" s="191"/>
      <c r="U75" s="191"/>
      <c r="V75" s="191"/>
      <c r="W75" s="191"/>
      <c r="X75" s="191"/>
      <c r="Y75" s="191"/>
      <c r="Z75" s="191"/>
      <c r="AA75" s="191"/>
      <c r="AB75" s="191"/>
      <c r="AC75" s="200">
        <v>24750</v>
      </c>
      <c r="AD75" s="422"/>
      <c r="AE75" s="423"/>
      <c r="AF75" s="424"/>
      <c r="AG75" s="423">
        <v>1</v>
      </c>
      <c r="AH75" s="423"/>
      <c r="AI75" s="423"/>
      <c r="AJ75" s="425"/>
      <c r="AK75" s="425"/>
      <c r="AL75" s="425"/>
      <c r="AM75" s="426"/>
      <c r="AN75" s="427"/>
      <c r="AO75" s="191"/>
    </row>
    <row r="76" spans="1:41" s="324" customFormat="1" ht="84.75" customHeight="1">
      <c r="A76" s="224">
        <v>70</v>
      </c>
      <c r="B76" s="317" t="s">
        <v>264</v>
      </c>
      <c r="C76" s="318" t="s">
        <v>445</v>
      </c>
      <c r="D76" s="375">
        <v>1</v>
      </c>
      <c r="E76" s="375"/>
      <c r="F76" s="319">
        <f>D76+E76</f>
        <v>1</v>
      </c>
      <c r="G76" s="320"/>
      <c r="H76" s="320"/>
      <c r="I76" s="320">
        <v>1</v>
      </c>
      <c r="J76" s="320"/>
      <c r="K76" s="320"/>
      <c r="L76" s="321"/>
      <c r="M76" s="321"/>
      <c r="N76" s="322"/>
      <c r="O76" s="322"/>
      <c r="P76" s="323"/>
      <c r="Q76" s="337">
        <v>242500</v>
      </c>
      <c r="R76" s="263"/>
      <c r="S76" s="153">
        <f t="shared" si="3"/>
        <v>242500</v>
      </c>
      <c r="T76" s="320"/>
      <c r="U76" s="320"/>
      <c r="V76" s="338">
        <v>242500</v>
      </c>
      <c r="W76" s="320"/>
      <c r="X76" s="320"/>
      <c r="Y76" s="320"/>
      <c r="Z76" s="320"/>
      <c r="AA76" s="320"/>
      <c r="AB76" s="320"/>
      <c r="AC76" s="320"/>
      <c r="AD76" s="43"/>
      <c r="AE76" s="284"/>
      <c r="AF76" s="278">
        <v>1</v>
      </c>
      <c r="AG76" s="284"/>
      <c r="AH76" s="284"/>
      <c r="AI76" s="284"/>
      <c r="AJ76" s="56"/>
      <c r="AK76" s="56"/>
      <c r="AL76" s="56"/>
      <c r="AM76" s="286"/>
      <c r="AN76" s="45"/>
      <c r="AO76" s="320"/>
    </row>
    <row r="77" spans="1:41" s="324" customFormat="1" ht="84.75" customHeight="1">
      <c r="A77" s="224">
        <v>71</v>
      </c>
      <c r="B77" s="317" t="s">
        <v>398</v>
      </c>
      <c r="C77" s="325" t="s">
        <v>446</v>
      </c>
      <c r="D77" s="328"/>
      <c r="E77" s="329">
        <v>1</v>
      </c>
      <c r="F77" s="319">
        <f t="shared" ref="F77:F82" si="4">D77+E77</f>
        <v>1</v>
      </c>
      <c r="G77" s="320"/>
      <c r="H77" s="320"/>
      <c r="I77" s="320"/>
      <c r="J77" s="320"/>
      <c r="K77" s="320"/>
      <c r="L77" s="320"/>
      <c r="M77" s="320"/>
      <c r="N77" s="326"/>
      <c r="O77" s="326"/>
      <c r="P77" s="326">
        <v>1</v>
      </c>
      <c r="Q77" s="326"/>
      <c r="R77" s="53">
        <v>99000</v>
      </c>
      <c r="S77" s="153">
        <f t="shared" si="3"/>
        <v>99000</v>
      </c>
      <c r="T77" s="320"/>
      <c r="U77" s="320"/>
      <c r="V77" s="320"/>
      <c r="W77" s="320"/>
      <c r="X77" s="320"/>
      <c r="Y77" s="320"/>
      <c r="Z77" s="320"/>
      <c r="AA77" s="320"/>
      <c r="AB77" s="320"/>
      <c r="AC77" s="338">
        <v>99000</v>
      </c>
      <c r="AD77" s="134"/>
      <c r="AE77" s="284"/>
      <c r="AF77" s="56">
        <v>1</v>
      </c>
      <c r="AG77" s="56"/>
      <c r="AH77" s="56"/>
      <c r="AI77" s="56"/>
      <c r="AJ77" s="285"/>
      <c r="AK77" s="56"/>
      <c r="AL77" s="56"/>
      <c r="AM77" s="56"/>
      <c r="AN77" s="45"/>
      <c r="AO77" s="320"/>
    </row>
    <row r="78" spans="1:41" s="324" customFormat="1" ht="84.75" customHeight="1">
      <c r="A78" s="224">
        <v>72</v>
      </c>
      <c r="B78" s="317"/>
      <c r="C78" s="325" t="s">
        <v>447</v>
      </c>
      <c r="D78" s="328"/>
      <c r="E78" s="329">
        <v>1</v>
      </c>
      <c r="F78" s="319">
        <f t="shared" si="4"/>
        <v>1</v>
      </c>
      <c r="G78" s="320"/>
      <c r="H78" s="320"/>
      <c r="I78" s="320"/>
      <c r="J78" s="320"/>
      <c r="K78" s="320"/>
      <c r="L78" s="320"/>
      <c r="M78" s="320"/>
      <c r="N78" s="326"/>
      <c r="O78" s="326"/>
      <c r="P78" s="326">
        <v>1</v>
      </c>
      <c r="Q78" s="326"/>
      <c r="R78" s="53">
        <v>49500</v>
      </c>
      <c r="S78" s="153">
        <f t="shared" si="3"/>
        <v>49500</v>
      </c>
      <c r="T78" s="320"/>
      <c r="U78" s="320"/>
      <c r="V78" s="320"/>
      <c r="W78" s="320"/>
      <c r="X78" s="320"/>
      <c r="Y78" s="320"/>
      <c r="Z78" s="320"/>
      <c r="AA78" s="320"/>
      <c r="AB78" s="320"/>
      <c r="AC78" s="338">
        <v>49500</v>
      </c>
      <c r="AD78" s="134"/>
      <c r="AE78" s="284"/>
      <c r="AF78" s="56">
        <v>1</v>
      </c>
      <c r="AG78" s="56"/>
      <c r="AH78" s="56"/>
      <c r="AI78" s="56"/>
      <c r="AJ78" s="285"/>
      <c r="AK78" s="56"/>
      <c r="AL78" s="56"/>
      <c r="AM78" s="56"/>
      <c r="AN78" s="45"/>
      <c r="AO78" s="320"/>
    </row>
    <row r="79" spans="1:41" s="324" customFormat="1" ht="84.75" customHeight="1">
      <c r="A79" s="224">
        <v>73</v>
      </c>
      <c r="B79" s="317"/>
      <c r="C79" s="327" t="s">
        <v>448</v>
      </c>
      <c r="D79" s="395"/>
      <c r="E79" s="329">
        <v>1</v>
      </c>
      <c r="F79" s="319">
        <f t="shared" si="4"/>
        <v>1</v>
      </c>
      <c r="G79" s="320"/>
      <c r="H79" s="320"/>
      <c r="I79" s="320"/>
      <c r="J79" s="320"/>
      <c r="K79" s="320"/>
      <c r="L79" s="320"/>
      <c r="M79" s="320"/>
      <c r="N79" s="320"/>
      <c r="O79" s="320"/>
      <c r="P79" s="326">
        <v>1</v>
      </c>
      <c r="Q79" s="326"/>
      <c r="R79" s="53">
        <v>99000</v>
      </c>
      <c r="S79" s="153">
        <f t="shared" si="3"/>
        <v>99000</v>
      </c>
      <c r="T79" s="320"/>
      <c r="U79" s="320"/>
      <c r="V79" s="320"/>
      <c r="W79" s="320"/>
      <c r="X79" s="320"/>
      <c r="Y79" s="320"/>
      <c r="Z79" s="320"/>
      <c r="AA79" s="320"/>
      <c r="AB79" s="320"/>
      <c r="AC79" s="338">
        <v>99000</v>
      </c>
      <c r="AD79" s="134"/>
      <c r="AE79" s="284"/>
      <c r="AF79" s="56">
        <v>1</v>
      </c>
      <c r="AG79" s="56"/>
      <c r="AH79" s="56"/>
      <c r="AI79" s="56"/>
      <c r="AJ79" s="285"/>
      <c r="AK79" s="56"/>
      <c r="AL79" s="56"/>
      <c r="AM79" s="56"/>
      <c r="AN79" s="45"/>
      <c r="AO79" s="320"/>
    </row>
    <row r="80" spans="1:41" s="324" customFormat="1" ht="84.75" customHeight="1">
      <c r="A80" s="224">
        <v>74</v>
      </c>
      <c r="B80" s="317" t="s">
        <v>444</v>
      </c>
      <c r="C80" s="327" t="s">
        <v>449</v>
      </c>
      <c r="D80" s="396"/>
      <c r="E80" s="329">
        <v>1</v>
      </c>
      <c r="F80" s="319">
        <f t="shared" si="4"/>
        <v>1</v>
      </c>
      <c r="G80" s="320"/>
      <c r="H80" s="320"/>
      <c r="I80" s="320"/>
      <c r="J80" s="320"/>
      <c r="K80" s="320"/>
      <c r="L80" s="320"/>
      <c r="M80" s="320"/>
      <c r="N80" s="320"/>
      <c r="O80" s="320"/>
      <c r="P80" s="326">
        <v>1</v>
      </c>
      <c r="Q80" s="326"/>
      <c r="R80" s="53">
        <v>49500</v>
      </c>
      <c r="S80" s="153">
        <f t="shared" si="3"/>
        <v>49500</v>
      </c>
      <c r="T80" s="320"/>
      <c r="U80" s="320"/>
      <c r="V80" s="320"/>
      <c r="W80" s="320"/>
      <c r="X80" s="320"/>
      <c r="Y80" s="320"/>
      <c r="Z80" s="320"/>
      <c r="AA80" s="320"/>
      <c r="AB80" s="320"/>
      <c r="AC80" s="338">
        <v>49500</v>
      </c>
      <c r="AD80" s="134"/>
      <c r="AE80" s="284"/>
      <c r="AF80" s="56">
        <v>1</v>
      </c>
      <c r="AG80" s="56"/>
      <c r="AH80" s="56"/>
      <c r="AI80" s="56"/>
      <c r="AJ80" s="285"/>
      <c r="AK80" s="56"/>
      <c r="AL80" s="56"/>
      <c r="AM80" s="56"/>
      <c r="AN80" s="45"/>
      <c r="AO80" s="320"/>
    </row>
    <row r="81" spans="1:41" s="324" customFormat="1" ht="84.75" customHeight="1">
      <c r="A81" s="224">
        <v>75</v>
      </c>
      <c r="B81" s="317" t="s">
        <v>250</v>
      </c>
      <c r="C81" s="325" t="s">
        <v>450</v>
      </c>
      <c r="D81" s="397"/>
      <c r="E81" s="329">
        <v>1</v>
      </c>
      <c r="F81" s="319">
        <f t="shared" si="4"/>
        <v>1</v>
      </c>
      <c r="G81" s="320"/>
      <c r="H81" s="320"/>
      <c r="I81" s="320"/>
      <c r="J81" s="320"/>
      <c r="K81" s="320"/>
      <c r="L81" s="320"/>
      <c r="M81" s="320"/>
      <c r="N81" s="320"/>
      <c r="O81" s="320"/>
      <c r="P81" s="326">
        <v>1</v>
      </c>
      <c r="Q81" s="326"/>
      <c r="R81" s="53">
        <v>49500</v>
      </c>
      <c r="S81" s="153">
        <f t="shared" si="3"/>
        <v>49500</v>
      </c>
      <c r="T81" s="320"/>
      <c r="U81" s="320"/>
      <c r="V81" s="320"/>
      <c r="W81" s="320"/>
      <c r="X81" s="320"/>
      <c r="Y81" s="320"/>
      <c r="Z81" s="320"/>
      <c r="AA81" s="320"/>
      <c r="AB81" s="320"/>
      <c r="AC81" s="338">
        <v>49500</v>
      </c>
      <c r="AD81" s="134"/>
      <c r="AE81" s="284"/>
      <c r="AF81" s="56">
        <v>1</v>
      </c>
      <c r="AG81" s="56"/>
      <c r="AH81" s="56"/>
      <c r="AI81" s="56"/>
      <c r="AJ81" s="285"/>
      <c r="AK81" s="56"/>
      <c r="AL81" s="56"/>
      <c r="AM81" s="56"/>
      <c r="AN81" s="45"/>
      <c r="AO81" s="320"/>
    </row>
    <row r="82" spans="1:41" s="324" customFormat="1" ht="84.75" customHeight="1">
      <c r="A82" s="224">
        <v>76</v>
      </c>
      <c r="B82" s="317" t="s">
        <v>384</v>
      </c>
      <c r="C82" s="183" t="s">
        <v>451</v>
      </c>
      <c r="D82" s="397"/>
      <c r="E82" s="329">
        <v>1</v>
      </c>
      <c r="F82" s="319">
        <f t="shared" si="4"/>
        <v>1</v>
      </c>
      <c r="G82" s="320"/>
      <c r="H82" s="320"/>
      <c r="I82" s="320"/>
      <c r="J82" s="320"/>
      <c r="K82" s="320"/>
      <c r="L82" s="320"/>
      <c r="M82" s="320"/>
      <c r="N82" s="320"/>
      <c r="O82" s="320"/>
      <c r="P82" s="326">
        <v>1</v>
      </c>
      <c r="Q82" s="326"/>
      <c r="R82" s="53">
        <v>49500</v>
      </c>
      <c r="S82" s="153">
        <f t="shared" si="3"/>
        <v>49500</v>
      </c>
      <c r="T82" s="320"/>
      <c r="U82" s="320"/>
      <c r="V82" s="320"/>
      <c r="W82" s="320"/>
      <c r="X82" s="320"/>
      <c r="Y82" s="320"/>
      <c r="Z82" s="320"/>
      <c r="AA82" s="320"/>
      <c r="AB82" s="320"/>
      <c r="AC82" s="338">
        <v>49500</v>
      </c>
      <c r="AD82" s="134"/>
      <c r="AE82" s="284"/>
      <c r="AF82" s="56">
        <v>1</v>
      </c>
      <c r="AG82" s="56"/>
      <c r="AH82" s="56"/>
      <c r="AI82" s="56"/>
      <c r="AJ82" s="285"/>
      <c r="AK82" s="56"/>
      <c r="AL82" s="56"/>
      <c r="AM82" s="56"/>
      <c r="AN82" s="45"/>
      <c r="AO82" s="320"/>
    </row>
    <row r="83" spans="1:41" ht="38.25" customHeight="1">
      <c r="A83" s="432" t="s">
        <v>7</v>
      </c>
      <c r="B83" s="433"/>
      <c r="C83" s="434"/>
      <c r="D83" s="358">
        <f>SUM(D7:D82)</f>
        <v>15</v>
      </c>
      <c r="E83" s="358">
        <f>SUM(E7:E82)</f>
        <v>61</v>
      </c>
      <c r="F83" s="358">
        <f>SUM(F7:F82)</f>
        <v>76</v>
      </c>
      <c r="G83" s="242">
        <f>SUM(G7:G82)</f>
        <v>0</v>
      </c>
      <c r="H83" s="242">
        <f t="shared" ref="H83:P83" si="5">SUM(H7:H82)</f>
        <v>0</v>
      </c>
      <c r="I83" s="242">
        <f t="shared" si="5"/>
        <v>3</v>
      </c>
      <c r="J83" s="242">
        <f t="shared" si="5"/>
        <v>0</v>
      </c>
      <c r="K83" s="242">
        <f t="shared" si="5"/>
        <v>0</v>
      </c>
      <c r="L83" s="242">
        <f t="shared" si="5"/>
        <v>0</v>
      </c>
      <c r="M83" s="242">
        <f t="shared" si="5"/>
        <v>1</v>
      </c>
      <c r="N83" s="242">
        <f t="shared" si="5"/>
        <v>0</v>
      </c>
      <c r="O83" s="242">
        <f t="shared" si="5"/>
        <v>0</v>
      </c>
      <c r="P83" s="242">
        <f t="shared" si="5"/>
        <v>72</v>
      </c>
      <c r="Q83" s="243">
        <f>SUM(Q7:Q82)</f>
        <v>2589750</v>
      </c>
      <c r="R83" s="243">
        <f>SUM(R7:R82)</f>
        <v>2726210</v>
      </c>
      <c r="S83" s="243">
        <f>SUM(S7:S82)</f>
        <v>5315960</v>
      </c>
      <c r="T83" s="137"/>
      <c r="U83" s="137"/>
      <c r="V83" s="243">
        <f>SUM(V7:V82)</f>
        <v>1027500</v>
      </c>
      <c r="W83" s="243">
        <f t="shared" ref="W83:AC83" si="6">SUM(W7:W82)</f>
        <v>0</v>
      </c>
      <c r="X83" s="243">
        <f t="shared" si="6"/>
        <v>0</v>
      </c>
      <c r="Y83" s="243">
        <f t="shared" si="6"/>
        <v>0</v>
      </c>
      <c r="Z83" s="243">
        <f t="shared" si="6"/>
        <v>100000</v>
      </c>
      <c r="AA83" s="243">
        <f t="shared" si="6"/>
        <v>0</v>
      </c>
      <c r="AB83" s="243">
        <f t="shared" si="6"/>
        <v>0</v>
      </c>
      <c r="AC83" s="243">
        <f t="shared" si="6"/>
        <v>4188460</v>
      </c>
      <c r="AD83" s="279">
        <f t="shared" ref="AD83:AL83" si="7">SUM(AD7:AD82)</f>
        <v>0</v>
      </c>
      <c r="AE83" s="279">
        <f t="shared" si="7"/>
        <v>0</v>
      </c>
      <c r="AF83" s="279">
        <f t="shared" si="7"/>
        <v>19</v>
      </c>
      <c r="AG83" s="279">
        <f t="shared" si="7"/>
        <v>23</v>
      </c>
      <c r="AH83" s="279">
        <f t="shared" si="7"/>
        <v>8</v>
      </c>
      <c r="AI83" s="279">
        <f t="shared" si="7"/>
        <v>1</v>
      </c>
      <c r="AJ83" s="279">
        <f t="shared" si="7"/>
        <v>0</v>
      </c>
      <c r="AK83" s="279">
        <f t="shared" si="7"/>
        <v>0</v>
      </c>
      <c r="AL83" s="279">
        <f t="shared" si="7"/>
        <v>1</v>
      </c>
      <c r="AM83" s="279">
        <f>SUM(AM7:AM82)</f>
        <v>24</v>
      </c>
      <c r="AN83" s="410">
        <f>SUM(AN7:AN82)</f>
        <v>1044455.37</v>
      </c>
      <c r="AO83" s="137"/>
    </row>
    <row r="84" spans="1:41">
      <c r="O84" s="412">
        <f>G83+H83+I83+J83+K83+L83+M83+N83+O83+P83</f>
        <v>76</v>
      </c>
    </row>
    <row r="85" spans="1:41" ht="18.75">
      <c r="C85" s="313" t="s">
        <v>38</v>
      </c>
      <c r="D85" s="378"/>
      <c r="E85" s="378"/>
      <c r="F85" s="359"/>
      <c r="G85" s="21"/>
      <c r="H85" s="10"/>
      <c r="L85" s="14" t="s">
        <v>37</v>
      </c>
      <c r="M85" s="15"/>
      <c r="N85" s="15"/>
      <c r="O85" s="15"/>
      <c r="P85" s="124"/>
      <c r="Q85" s="124"/>
      <c r="R85" s="260">
        <f>R83+Q83</f>
        <v>5315960</v>
      </c>
      <c r="Z85" s="260">
        <f>T83+U83+V83+W83+X83+Y83+Z83+AA83+AB83+AC83</f>
        <v>5315960</v>
      </c>
      <c r="AL85" s="407">
        <f>AD83+AE83+AF83+AG83+AH83+AI83+AJ83+AK83+AL83+AM83</f>
        <v>76</v>
      </c>
    </row>
    <row r="86" spans="1:41" ht="18.75">
      <c r="C86" s="314" t="s">
        <v>47</v>
      </c>
      <c r="D86" s="398"/>
      <c r="E86" s="379"/>
      <c r="F86" s="360" t="s">
        <v>46</v>
      </c>
      <c r="G86" s="22"/>
      <c r="H86" s="10"/>
      <c r="L86" s="14"/>
      <c r="M86" s="15"/>
      <c r="N86" s="15"/>
      <c r="O86" s="15"/>
      <c r="P86" s="124"/>
      <c r="Q86" s="124"/>
    </row>
    <row r="87" spans="1:41" ht="20.100000000000001" customHeight="1">
      <c r="C87" s="23" t="s">
        <v>35</v>
      </c>
      <c r="D87" s="380"/>
      <c r="E87" s="380"/>
      <c r="F87" s="361">
        <v>1.1000000000000001</v>
      </c>
      <c r="G87" s="24"/>
      <c r="H87" s="18"/>
      <c r="I87" s="18"/>
      <c r="J87" s="18"/>
      <c r="K87" s="10"/>
      <c r="L87" s="11" t="s">
        <v>28</v>
      </c>
      <c r="M87" s="2"/>
    </row>
    <row r="88" spans="1:41" ht="20.100000000000001" customHeight="1">
      <c r="C88" s="120" t="s">
        <v>36</v>
      </c>
      <c r="D88" s="381"/>
      <c r="E88" s="381"/>
      <c r="F88" s="362">
        <v>1.2</v>
      </c>
      <c r="G88" s="25"/>
      <c r="H88" s="17"/>
      <c r="I88" s="17"/>
      <c r="J88" s="17"/>
      <c r="K88" s="10"/>
      <c r="L88" s="12" t="s">
        <v>52</v>
      </c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41" ht="20.100000000000001" customHeight="1">
      <c r="C89" s="121" t="s">
        <v>55</v>
      </c>
      <c r="D89" s="382"/>
      <c r="E89" s="382"/>
      <c r="F89" s="363">
        <v>1.3</v>
      </c>
      <c r="G89" s="26"/>
      <c r="H89" s="19"/>
      <c r="I89" s="19"/>
      <c r="J89" s="19"/>
      <c r="K89" s="9"/>
      <c r="L89" s="13" t="s">
        <v>18</v>
      </c>
      <c r="M89" s="3"/>
      <c r="N89" s="4"/>
      <c r="O89" s="4"/>
      <c r="P89" s="3"/>
    </row>
    <row r="90" spans="1:41" ht="20.100000000000001" customHeight="1">
      <c r="C90" s="23" t="s">
        <v>41</v>
      </c>
      <c r="D90" s="380"/>
      <c r="E90" s="380"/>
      <c r="F90" s="361">
        <v>1.4</v>
      </c>
      <c r="G90" s="24"/>
      <c r="H90" s="20"/>
      <c r="I90" s="20"/>
      <c r="J90" s="20"/>
      <c r="K90" s="16"/>
      <c r="L90" s="11" t="s">
        <v>25</v>
      </c>
      <c r="M90" s="5"/>
      <c r="N90" s="5"/>
      <c r="O90" s="5"/>
      <c r="P90" s="5"/>
    </row>
    <row r="91" spans="1:41" ht="20.100000000000001" customHeight="1">
      <c r="C91" s="120" t="s">
        <v>53</v>
      </c>
      <c r="D91" s="381"/>
      <c r="E91" s="381"/>
      <c r="F91" s="362">
        <v>1.7</v>
      </c>
      <c r="G91" s="25"/>
      <c r="H91" s="17"/>
      <c r="I91" s="17"/>
      <c r="J91" s="17"/>
      <c r="L91" s="12" t="s">
        <v>26</v>
      </c>
      <c r="M91" s="6"/>
      <c r="N91" s="6"/>
      <c r="O91" s="6"/>
      <c r="P91" s="6"/>
    </row>
    <row r="92" spans="1:41" ht="20.100000000000001" customHeight="1">
      <c r="C92" s="122" t="s">
        <v>54</v>
      </c>
      <c r="D92" s="361"/>
      <c r="E92" s="380"/>
      <c r="F92" s="361">
        <v>1.6</v>
      </c>
      <c r="G92" s="24"/>
      <c r="H92" s="20"/>
      <c r="I92" s="20"/>
      <c r="J92" s="20"/>
      <c r="L92" s="10" t="s">
        <v>27</v>
      </c>
      <c r="M92" s="2"/>
      <c r="N92" s="2"/>
      <c r="O92" s="2"/>
    </row>
    <row r="93" spans="1:41" ht="20.100000000000001" customHeight="1">
      <c r="C93" s="27" t="s">
        <v>42</v>
      </c>
      <c r="D93" s="362"/>
      <c r="E93" s="381"/>
      <c r="F93" s="362">
        <v>1.1100000000000001</v>
      </c>
      <c r="G93" s="25"/>
      <c r="H93" s="17"/>
      <c r="I93" s="17"/>
      <c r="J93" s="17"/>
      <c r="L93" s="10" t="s">
        <v>19</v>
      </c>
      <c r="M93" s="7"/>
      <c r="N93" s="7"/>
      <c r="O93" s="7"/>
    </row>
    <row r="94" spans="1:41" ht="20.100000000000001" customHeight="1">
      <c r="C94" s="121" t="s">
        <v>57</v>
      </c>
      <c r="D94" s="382"/>
      <c r="E94" s="382"/>
      <c r="F94" s="364">
        <v>1.1000000000000001</v>
      </c>
      <c r="G94" s="28"/>
      <c r="H94" s="19"/>
      <c r="I94" s="19"/>
      <c r="J94" s="19"/>
      <c r="L94" s="10" t="s">
        <v>20</v>
      </c>
      <c r="M94" s="3"/>
      <c r="N94" s="3"/>
      <c r="O94" s="3"/>
      <c r="P94" s="3"/>
    </row>
    <row r="95" spans="1:41" ht="20.100000000000001" customHeight="1">
      <c r="C95" s="23" t="s">
        <v>56</v>
      </c>
      <c r="D95" s="380"/>
      <c r="E95" s="380"/>
      <c r="F95" s="361">
        <v>1.1200000000000001</v>
      </c>
      <c r="G95" s="24"/>
    </row>
    <row r="96" spans="1:41" s="188" customFormat="1" ht="20.100000000000001" customHeight="1">
      <c r="B96" s="244"/>
      <c r="C96" s="123" t="s">
        <v>58</v>
      </c>
      <c r="D96" s="365"/>
      <c r="E96" s="383"/>
      <c r="F96" s="365" t="s">
        <v>48</v>
      </c>
      <c r="G96" s="245"/>
      <c r="H96" s="246"/>
      <c r="I96" s="247"/>
      <c r="J96" s="247"/>
      <c r="K96" s="247"/>
      <c r="L96" s="248"/>
      <c r="P96" s="249"/>
      <c r="Q96" s="249"/>
    </row>
    <row r="97" spans="3:23" ht="20.100000000000001" customHeight="1">
      <c r="D97" s="366"/>
      <c r="E97" s="366"/>
      <c r="F97" s="366"/>
      <c r="G97" s="10"/>
      <c r="H97" s="10"/>
      <c r="U97" s="463"/>
      <c r="V97" s="463"/>
      <c r="W97" s="4"/>
    </row>
    <row r="98" spans="3:23" ht="20.100000000000001" customHeight="1">
      <c r="U98" s="250"/>
      <c r="V98" s="250"/>
      <c r="W98" s="4"/>
    </row>
    <row r="99" spans="3:23" ht="20.100000000000001" customHeight="1">
      <c r="C99" s="315"/>
    </row>
    <row r="100" spans="3:23" ht="24.75" customHeight="1">
      <c r="C100" s="316"/>
    </row>
    <row r="101" spans="3:23" ht="23.25" customHeight="1"/>
    <row r="102" spans="3:23" ht="28.5" customHeight="1"/>
    <row r="103" spans="3:23" ht="16.5" customHeight="1">
      <c r="L103" s="17"/>
      <c r="M103" s="17"/>
      <c r="N103" s="4"/>
      <c r="O103" s="4"/>
      <c r="P103" s="3"/>
      <c r="Q103" s="3"/>
      <c r="R103" s="4"/>
      <c r="S103" s="4"/>
    </row>
    <row r="104" spans="3:23" ht="30" customHeight="1">
      <c r="C104" s="315"/>
      <c r="L104" s="8"/>
      <c r="M104" s="8"/>
      <c r="N104" s="5"/>
      <c r="O104" s="5"/>
      <c r="P104" s="5"/>
      <c r="Q104" s="3"/>
      <c r="R104" s="5"/>
      <c r="S104" s="5"/>
    </row>
    <row r="105" spans="3:23" ht="29.25" customHeight="1">
      <c r="C105" s="316"/>
      <c r="L105" s="20"/>
      <c r="M105" s="20"/>
      <c r="N105" s="251"/>
      <c r="O105" s="251"/>
      <c r="P105" s="6"/>
      <c r="Q105" s="7"/>
      <c r="R105" s="251"/>
      <c r="S105" s="251"/>
    </row>
    <row r="106" spans="3:23" ht="20.25" customHeight="1">
      <c r="C106" s="465"/>
      <c r="D106" s="465"/>
      <c r="E106" s="465"/>
      <c r="F106" s="368"/>
      <c r="N106" s="2"/>
      <c r="O106" s="2"/>
      <c r="R106" s="2"/>
      <c r="S106" s="2"/>
    </row>
    <row r="107" spans="3:23" ht="20.25" customHeight="1">
      <c r="C107" s="465"/>
      <c r="D107" s="465"/>
      <c r="E107" s="369"/>
      <c r="F107" s="369"/>
      <c r="N107" s="3"/>
      <c r="O107" s="3"/>
      <c r="P107" s="3"/>
      <c r="Q107" s="3"/>
      <c r="R107" s="3"/>
      <c r="S107" s="3"/>
    </row>
    <row r="108" spans="3:23" ht="20.25" customHeight="1">
      <c r="C108" s="464"/>
      <c r="D108" s="464"/>
      <c r="E108" s="369"/>
      <c r="F108" s="369"/>
      <c r="N108" s="4"/>
      <c r="O108" s="4"/>
      <c r="P108" s="3"/>
      <c r="Q108" s="3"/>
      <c r="R108" s="4"/>
      <c r="S108" s="4"/>
    </row>
    <row r="109" spans="3:23" ht="20.25" customHeight="1">
      <c r="C109" s="462"/>
      <c r="D109" s="462"/>
      <c r="E109" s="369"/>
      <c r="F109" s="369"/>
    </row>
    <row r="110" spans="3:23" ht="20.25" customHeight="1">
      <c r="C110" s="315"/>
      <c r="D110" s="369"/>
      <c r="E110" s="369"/>
      <c r="F110" s="369"/>
    </row>
    <row r="111" spans="3:23" ht="20.25" customHeight="1">
      <c r="C111" s="315"/>
      <c r="D111" s="369"/>
      <c r="E111" s="369"/>
      <c r="F111" s="369"/>
    </row>
    <row r="112" spans="3:23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</sheetData>
  <mergeCells count="28">
    <mergeCell ref="T5:AA5"/>
    <mergeCell ref="AD5:AD6"/>
    <mergeCell ref="AL5:AL6"/>
    <mergeCell ref="AM5:AM6"/>
    <mergeCell ref="AI5:AI6"/>
    <mergeCell ref="AJ5:AJ6"/>
    <mergeCell ref="AK5:AK6"/>
    <mergeCell ref="C109:D109"/>
    <mergeCell ref="U97:V97"/>
    <mergeCell ref="C108:D108"/>
    <mergeCell ref="C106:E106"/>
    <mergeCell ref="C107:D107"/>
    <mergeCell ref="A83:C83"/>
    <mergeCell ref="AN1:AO1"/>
    <mergeCell ref="A1:AM1"/>
    <mergeCell ref="AE5:AH5"/>
    <mergeCell ref="A2:AO2"/>
    <mergeCell ref="A4:A6"/>
    <mergeCell ref="B4:B6"/>
    <mergeCell ref="D4:N4"/>
    <mergeCell ref="Q4:AA4"/>
    <mergeCell ref="AD4:AM4"/>
    <mergeCell ref="C4:C6"/>
    <mergeCell ref="AN4:AN6"/>
    <mergeCell ref="AO4:AO6"/>
    <mergeCell ref="D5:F5"/>
    <mergeCell ref="G5:N5"/>
    <mergeCell ref="Q5:S5"/>
  </mergeCells>
  <pageMargins left="0.7" right="0.7" top="0.75" bottom="0.75" header="0.3" footer="0.3"/>
  <pageSetup paperSize="5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1"/>
  <sheetViews>
    <sheetView topLeftCell="A82" workbookViewId="0">
      <selection activeCell="V92" sqref="V92"/>
    </sheetView>
  </sheetViews>
  <sheetFormatPr defaultRowHeight="15"/>
  <cols>
    <col min="1" max="1" width="4.28515625" style="1" customWidth="1"/>
    <col min="2" max="2" width="14.42578125" style="1" customWidth="1"/>
    <col min="3" max="3" width="28.42578125" style="1" customWidth="1"/>
    <col min="4" max="4" width="9.42578125" style="1" hidden="1" customWidth="1"/>
    <col min="5" max="5" width="14.140625" style="1" customWidth="1"/>
    <col min="6" max="6" width="6.85546875" style="1" customWidth="1"/>
    <col min="7" max="7" width="18.28515625" style="1" customWidth="1"/>
    <col min="8" max="8" width="7.5703125" style="1" customWidth="1"/>
    <col min="9" max="9" width="6.5703125" style="1" customWidth="1"/>
    <col min="10" max="10" width="7.7109375" style="135" customWidth="1"/>
    <col min="11" max="11" width="11.85546875" style="135" customWidth="1"/>
    <col min="12" max="12" width="7" style="135" customWidth="1"/>
    <col min="13" max="13" width="11.42578125" style="135" customWidth="1"/>
    <col min="14" max="14" width="7.7109375" style="135" customWidth="1"/>
    <col min="15" max="24" width="5.140625" style="1" customWidth="1"/>
    <col min="25" max="25" width="11.42578125" style="1" customWidth="1"/>
    <col min="26" max="26" width="8.85546875" style="1" customWidth="1"/>
    <col min="27" max="16384" width="9.140625" style="1"/>
  </cols>
  <sheetData>
    <row r="1" spans="1:26" ht="15.75">
      <c r="T1" s="477" t="s">
        <v>203</v>
      </c>
      <c r="U1" s="477"/>
      <c r="V1" s="477"/>
      <c r="W1" s="477"/>
      <c r="X1" s="477"/>
      <c r="Y1" s="477"/>
      <c r="Z1" s="125"/>
    </row>
    <row r="2" spans="1:26" ht="18.75">
      <c r="A2" s="478" t="s">
        <v>307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</row>
    <row r="3" spans="1:26" ht="24.75" customHeight="1">
      <c r="A3" s="478" t="s">
        <v>480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478"/>
      <c r="V3" s="478"/>
      <c r="W3" s="478"/>
      <c r="X3" s="478"/>
      <c r="Y3" s="76"/>
    </row>
    <row r="4" spans="1:26" ht="24.75" customHeight="1">
      <c r="A4" s="479" t="s">
        <v>204</v>
      </c>
      <c r="B4" s="479"/>
      <c r="C4" s="480" t="s">
        <v>308</v>
      </c>
      <c r="D4" s="480"/>
      <c r="E4" s="480"/>
      <c r="F4" s="480"/>
      <c r="G4" s="480"/>
      <c r="H4" s="128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8"/>
    </row>
    <row r="5" spans="1:26" ht="21" customHeight="1">
      <c r="A5" s="479"/>
      <c r="B5" s="479"/>
      <c r="C5" s="480" t="s">
        <v>309</v>
      </c>
      <c r="D5" s="480"/>
      <c r="E5" s="480"/>
      <c r="F5" s="480"/>
      <c r="G5" s="480"/>
      <c r="H5" s="128"/>
      <c r="I5" s="79"/>
      <c r="J5" s="80"/>
      <c r="K5" s="80"/>
      <c r="L5" s="80"/>
      <c r="M5" s="80"/>
      <c r="N5" s="81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6" s="136" customFormat="1" ht="44.25" customHeight="1">
      <c r="A6" s="484" t="s">
        <v>205</v>
      </c>
      <c r="B6" s="484" t="s">
        <v>306</v>
      </c>
      <c r="C6" s="484" t="s">
        <v>206</v>
      </c>
      <c r="D6" s="486" t="s">
        <v>207</v>
      </c>
      <c r="E6" s="486" t="s">
        <v>208</v>
      </c>
      <c r="F6" s="486"/>
      <c r="G6" s="484" t="s">
        <v>209</v>
      </c>
      <c r="H6" s="492" t="s">
        <v>210</v>
      </c>
      <c r="I6" s="495" t="s">
        <v>211</v>
      </c>
      <c r="J6" s="496"/>
      <c r="K6" s="497" t="s">
        <v>212</v>
      </c>
      <c r="L6" s="500" t="s">
        <v>213</v>
      </c>
      <c r="M6" s="481" t="s">
        <v>214</v>
      </c>
      <c r="N6" s="481" t="s">
        <v>215</v>
      </c>
      <c r="O6" s="508" t="s">
        <v>216</v>
      </c>
      <c r="P6" s="508"/>
      <c r="Q6" s="508"/>
      <c r="R6" s="508"/>
      <c r="S6" s="508"/>
      <c r="T6" s="508"/>
      <c r="U6" s="508"/>
      <c r="V6" s="508"/>
      <c r="W6" s="508"/>
      <c r="X6" s="508"/>
      <c r="Y6" s="481" t="s">
        <v>217</v>
      </c>
      <c r="Z6" s="481" t="s">
        <v>218</v>
      </c>
    </row>
    <row r="7" spans="1:26" s="136" customFormat="1" ht="15" customHeight="1">
      <c r="A7" s="504"/>
      <c r="B7" s="504"/>
      <c r="C7" s="504"/>
      <c r="D7" s="486"/>
      <c r="E7" s="484" t="s">
        <v>219</v>
      </c>
      <c r="F7" s="484" t="s">
        <v>220</v>
      </c>
      <c r="G7" s="504"/>
      <c r="H7" s="493"/>
      <c r="I7" s="486" t="s">
        <v>221</v>
      </c>
      <c r="J7" s="484" t="s">
        <v>222</v>
      </c>
      <c r="K7" s="498"/>
      <c r="L7" s="501"/>
      <c r="M7" s="482"/>
      <c r="N7" s="482"/>
      <c r="O7" s="487" t="s">
        <v>0</v>
      </c>
      <c r="P7" s="489" t="s">
        <v>1</v>
      </c>
      <c r="Q7" s="490"/>
      <c r="R7" s="490"/>
      <c r="S7" s="491"/>
      <c r="T7" s="487" t="s">
        <v>2</v>
      </c>
      <c r="U7" s="487" t="s">
        <v>3</v>
      </c>
      <c r="V7" s="487" t="s">
        <v>4</v>
      </c>
      <c r="W7" s="487" t="s">
        <v>5</v>
      </c>
      <c r="X7" s="487" t="s">
        <v>6</v>
      </c>
      <c r="Y7" s="482"/>
      <c r="Z7" s="482"/>
    </row>
    <row r="8" spans="1:26" s="136" customFormat="1" ht="41.25" customHeight="1">
      <c r="A8" s="485"/>
      <c r="B8" s="485"/>
      <c r="C8" s="485"/>
      <c r="D8" s="127"/>
      <c r="E8" s="485"/>
      <c r="F8" s="485"/>
      <c r="G8" s="485"/>
      <c r="H8" s="494"/>
      <c r="I8" s="486"/>
      <c r="J8" s="485"/>
      <c r="K8" s="499"/>
      <c r="L8" s="502"/>
      <c r="M8" s="483"/>
      <c r="N8" s="483"/>
      <c r="O8" s="488"/>
      <c r="P8" s="126" t="s">
        <v>223</v>
      </c>
      <c r="Q8" s="126" t="s">
        <v>224</v>
      </c>
      <c r="R8" s="126" t="s">
        <v>225</v>
      </c>
      <c r="S8" s="126" t="s">
        <v>226</v>
      </c>
      <c r="T8" s="488"/>
      <c r="U8" s="488"/>
      <c r="V8" s="488"/>
      <c r="W8" s="488"/>
      <c r="X8" s="488"/>
      <c r="Y8" s="483"/>
      <c r="Z8" s="483"/>
    </row>
    <row r="9" spans="1:26" s="156" customFormat="1" ht="66.75" customHeight="1">
      <c r="A9" s="145">
        <v>1</v>
      </c>
      <c r="B9" s="146" t="s">
        <v>310</v>
      </c>
      <c r="C9" s="147" t="s">
        <v>249</v>
      </c>
      <c r="D9" s="148"/>
      <c r="E9" s="149" t="s">
        <v>250</v>
      </c>
      <c r="F9" s="148">
        <v>12595</v>
      </c>
      <c r="G9" s="150" t="s">
        <v>305</v>
      </c>
      <c r="H9" s="151" t="s">
        <v>45</v>
      </c>
      <c r="I9" s="148"/>
      <c r="J9" s="152"/>
      <c r="K9" s="153">
        <v>35000</v>
      </c>
      <c r="L9" s="152"/>
      <c r="M9" s="45">
        <v>34999.519999999997</v>
      </c>
      <c r="N9" s="152"/>
      <c r="O9" s="43"/>
      <c r="P9" s="284"/>
      <c r="Q9" s="278"/>
      <c r="R9" s="284"/>
      <c r="S9" s="284"/>
      <c r="T9" s="284"/>
      <c r="U9" s="285"/>
      <c r="V9" s="56"/>
      <c r="W9" s="56"/>
      <c r="X9" s="286">
        <v>1</v>
      </c>
      <c r="Y9" s="155"/>
      <c r="Z9" s="148"/>
    </row>
    <row r="10" spans="1:26" s="156" customFormat="1" ht="58.5" customHeight="1">
      <c r="A10" s="145">
        <v>2</v>
      </c>
      <c r="B10" s="146" t="s">
        <v>310</v>
      </c>
      <c r="C10" s="157" t="s">
        <v>251</v>
      </c>
      <c r="D10" s="148"/>
      <c r="E10" s="149" t="s">
        <v>252</v>
      </c>
      <c r="F10" s="148"/>
      <c r="G10" s="150" t="s">
        <v>305</v>
      </c>
      <c r="H10" s="158" t="s">
        <v>40</v>
      </c>
      <c r="I10" s="148"/>
      <c r="J10" s="152"/>
      <c r="K10" s="153">
        <v>100000</v>
      </c>
      <c r="L10" s="152"/>
      <c r="M10" s="45"/>
      <c r="N10" s="152"/>
      <c r="O10" s="43"/>
      <c r="P10" s="284"/>
      <c r="Q10" s="278">
        <v>1</v>
      </c>
      <c r="R10" s="284"/>
      <c r="S10" s="284"/>
      <c r="T10" s="284"/>
      <c r="U10" s="56"/>
      <c r="V10" s="56"/>
      <c r="W10" s="56"/>
      <c r="X10" s="286"/>
      <c r="Y10" s="159"/>
      <c r="Z10" s="148"/>
    </row>
    <row r="11" spans="1:26" s="156" customFormat="1" ht="58.5" customHeight="1">
      <c r="A11" s="145">
        <v>3</v>
      </c>
      <c r="B11" s="146" t="s">
        <v>310</v>
      </c>
      <c r="C11" s="157" t="s">
        <v>253</v>
      </c>
      <c r="D11" s="148"/>
      <c r="E11" s="149" t="s">
        <v>252</v>
      </c>
      <c r="F11" s="148"/>
      <c r="G11" s="150" t="s">
        <v>305</v>
      </c>
      <c r="H11" s="158" t="s">
        <v>45</v>
      </c>
      <c r="I11" s="148"/>
      <c r="J11" s="152"/>
      <c r="K11" s="153">
        <v>50000</v>
      </c>
      <c r="L11" s="152"/>
      <c r="M11" s="45"/>
      <c r="N11" s="152"/>
      <c r="O11" s="43"/>
      <c r="P11" s="284"/>
      <c r="Q11" s="278">
        <v>1</v>
      </c>
      <c r="R11" s="284"/>
      <c r="S11" s="284"/>
      <c r="T11" s="284"/>
      <c r="U11" s="56"/>
      <c r="V11" s="56"/>
      <c r="W11" s="56"/>
      <c r="X11" s="286"/>
      <c r="Y11" s="155"/>
      <c r="Z11" s="148"/>
    </row>
    <row r="12" spans="1:26" s="156" customFormat="1" ht="58.5" customHeight="1">
      <c r="A12" s="145">
        <v>4</v>
      </c>
      <c r="B12" s="146" t="s">
        <v>310</v>
      </c>
      <c r="C12" s="147" t="s">
        <v>254</v>
      </c>
      <c r="D12" s="160"/>
      <c r="E12" s="149" t="s">
        <v>252</v>
      </c>
      <c r="F12" s="160"/>
      <c r="G12" s="150" t="s">
        <v>305</v>
      </c>
      <c r="H12" s="158" t="s">
        <v>45</v>
      </c>
      <c r="I12" s="160"/>
      <c r="J12" s="152"/>
      <c r="K12" s="153">
        <v>100000</v>
      </c>
      <c r="L12" s="152"/>
      <c r="M12" s="45">
        <v>99871.63</v>
      </c>
      <c r="N12" s="152"/>
      <c r="O12" s="43"/>
      <c r="P12" s="284"/>
      <c r="Q12" s="278"/>
      <c r="R12" s="284"/>
      <c r="S12" s="284"/>
      <c r="T12" s="284"/>
      <c r="U12" s="56"/>
      <c r="V12" s="56"/>
      <c r="W12" s="56"/>
      <c r="X12" s="286">
        <v>1</v>
      </c>
      <c r="Y12" s="155"/>
      <c r="Z12" s="160"/>
    </row>
    <row r="13" spans="1:26" s="156" customFormat="1" ht="58.5" customHeight="1">
      <c r="A13" s="145">
        <v>5</v>
      </c>
      <c r="B13" s="146" t="s">
        <v>310</v>
      </c>
      <c r="C13" s="147" t="s">
        <v>416</v>
      </c>
      <c r="D13" s="160"/>
      <c r="E13" s="149" t="s">
        <v>271</v>
      </c>
      <c r="F13" s="191">
        <v>12590</v>
      </c>
      <c r="G13" s="150" t="s">
        <v>305</v>
      </c>
      <c r="H13" s="158" t="s">
        <v>45</v>
      </c>
      <c r="I13" s="160"/>
      <c r="J13" s="152"/>
      <c r="K13" s="153">
        <v>40000</v>
      </c>
      <c r="L13" s="152"/>
      <c r="M13" s="45"/>
      <c r="N13" s="152"/>
      <c r="O13" s="43"/>
      <c r="P13" s="284"/>
      <c r="Q13" s="278"/>
      <c r="R13" s="284">
        <v>1</v>
      </c>
      <c r="S13" s="284"/>
      <c r="T13" s="284"/>
      <c r="U13" s="56"/>
      <c r="V13" s="56"/>
      <c r="W13" s="56"/>
      <c r="X13" s="286"/>
      <c r="Y13" s="262"/>
      <c r="Z13" s="160"/>
    </row>
    <row r="14" spans="1:26" s="156" customFormat="1" ht="58.5" customHeight="1">
      <c r="A14" s="145">
        <v>6</v>
      </c>
      <c r="B14" s="146" t="s">
        <v>310</v>
      </c>
      <c r="C14" s="147" t="s">
        <v>417</v>
      </c>
      <c r="D14" s="160"/>
      <c r="E14" s="149" t="s">
        <v>260</v>
      </c>
      <c r="F14" s="174">
        <v>12589</v>
      </c>
      <c r="G14" s="150" t="s">
        <v>305</v>
      </c>
      <c r="H14" s="158" t="s">
        <v>45</v>
      </c>
      <c r="I14" s="160"/>
      <c r="J14" s="152"/>
      <c r="K14" s="153">
        <v>40000</v>
      </c>
      <c r="L14" s="152"/>
      <c r="M14" s="45">
        <v>40000</v>
      </c>
      <c r="N14" s="152"/>
      <c r="O14" s="43"/>
      <c r="P14" s="284"/>
      <c r="Q14" s="278"/>
      <c r="R14" s="284"/>
      <c r="S14" s="284"/>
      <c r="T14" s="284"/>
      <c r="U14" s="56"/>
      <c r="V14" s="56"/>
      <c r="W14" s="56"/>
      <c r="X14" s="286">
        <v>1</v>
      </c>
      <c r="Y14" s="262"/>
      <c r="Z14" s="160"/>
    </row>
    <row r="15" spans="1:26" s="156" customFormat="1" ht="58.5" customHeight="1">
      <c r="A15" s="145">
        <v>7</v>
      </c>
      <c r="B15" s="146" t="s">
        <v>310</v>
      </c>
      <c r="C15" s="147" t="s">
        <v>418</v>
      </c>
      <c r="D15" s="160"/>
      <c r="E15" s="149" t="s">
        <v>250</v>
      </c>
      <c r="F15" s="164">
        <v>12595</v>
      </c>
      <c r="G15" s="150" t="s">
        <v>305</v>
      </c>
      <c r="H15" s="158" t="s">
        <v>45</v>
      </c>
      <c r="I15" s="160"/>
      <c r="J15" s="152"/>
      <c r="K15" s="153">
        <v>40000</v>
      </c>
      <c r="L15" s="152"/>
      <c r="M15" s="45"/>
      <c r="N15" s="152"/>
      <c r="O15" s="43"/>
      <c r="P15" s="284"/>
      <c r="Q15" s="278">
        <v>1</v>
      </c>
      <c r="R15" s="284"/>
      <c r="S15" s="284"/>
      <c r="T15" s="284"/>
      <c r="U15" s="56"/>
      <c r="V15" s="56"/>
      <c r="W15" s="56"/>
      <c r="X15" s="286"/>
      <c r="Y15" s="262"/>
      <c r="Z15" s="160"/>
    </row>
    <row r="16" spans="1:26" s="169" customFormat="1" ht="69" customHeight="1">
      <c r="A16" s="145">
        <v>8</v>
      </c>
      <c r="B16" s="162" t="s">
        <v>313</v>
      </c>
      <c r="C16" s="163" t="s">
        <v>376</v>
      </c>
      <c r="D16" s="164"/>
      <c r="E16" s="165" t="s">
        <v>378</v>
      </c>
      <c r="F16" s="164">
        <v>12611</v>
      </c>
      <c r="G16" s="166" t="s">
        <v>9</v>
      </c>
      <c r="H16" s="164" t="s">
        <v>45</v>
      </c>
      <c r="I16" s="164"/>
      <c r="J16" s="167"/>
      <c r="K16" s="168">
        <v>100000</v>
      </c>
      <c r="L16" s="167"/>
      <c r="M16" s="45">
        <v>100000</v>
      </c>
      <c r="N16" s="167"/>
      <c r="O16" s="134"/>
      <c r="P16" s="284"/>
      <c r="Q16" s="56"/>
      <c r="R16" s="56"/>
      <c r="S16" s="56"/>
      <c r="T16" s="56"/>
      <c r="U16" s="285"/>
      <c r="V16" s="56"/>
      <c r="W16" s="56"/>
      <c r="X16" s="56">
        <v>1</v>
      </c>
      <c r="Y16" s="164"/>
      <c r="Z16" s="164"/>
    </row>
    <row r="17" spans="1:26" s="169" customFormat="1" ht="46.5" customHeight="1">
      <c r="A17" s="145">
        <v>9</v>
      </c>
      <c r="B17" s="162" t="s">
        <v>313</v>
      </c>
      <c r="C17" s="163" t="s">
        <v>377</v>
      </c>
      <c r="D17" s="164"/>
      <c r="E17" s="165" t="s">
        <v>379</v>
      </c>
      <c r="F17" s="164">
        <v>12588</v>
      </c>
      <c r="G17" s="166" t="s">
        <v>9</v>
      </c>
      <c r="H17" s="164" t="s">
        <v>15</v>
      </c>
      <c r="I17" s="164"/>
      <c r="J17" s="167"/>
      <c r="K17" s="168">
        <v>300000</v>
      </c>
      <c r="L17" s="167"/>
      <c r="M17" s="45"/>
      <c r="N17" s="167"/>
      <c r="O17" s="134"/>
      <c r="P17" s="284"/>
      <c r="Q17" s="56"/>
      <c r="R17" s="56"/>
      <c r="S17" s="56">
        <v>1</v>
      </c>
      <c r="T17" s="56"/>
      <c r="U17" s="285"/>
      <c r="V17" s="56"/>
      <c r="W17" s="56"/>
      <c r="X17" s="56"/>
      <c r="Y17" s="164"/>
      <c r="Z17" s="164"/>
    </row>
    <row r="18" spans="1:26" s="169" customFormat="1" ht="46.5" customHeight="1">
      <c r="A18" s="145">
        <v>10</v>
      </c>
      <c r="B18" s="162" t="s">
        <v>313</v>
      </c>
      <c r="C18" s="163" t="s">
        <v>380</v>
      </c>
      <c r="D18" s="164"/>
      <c r="E18" s="165" t="s">
        <v>250</v>
      </c>
      <c r="F18" s="164">
        <v>12595</v>
      </c>
      <c r="G18" s="166" t="s">
        <v>9</v>
      </c>
      <c r="H18" s="164" t="s">
        <v>45</v>
      </c>
      <c r="I18" s="164"/>
      <c r="J18" s="167"/>
      <c r="K18" s="168">
        <v>200000</v>
      </c>
      <c r="L18" s="167"/>
      <c r="M18" s="45"/>
      <c r="N18" s="167"/>
      <c r="O18" s="134"/>
      <c r="P18" s="284"/>
      <c r="Q18" s="56"/>
      <c r="R18" s="56"/>
      <c r="S18" s="56">
        <v>1</v>
      </c>
      <c r="T18" s="56"/>
      <c r="U18" s="285"/>
      <c r="V18" s="56"/>
      <c r="W18" s="56"/>
      <c r="X18" s="56"/>
      <c r="Y18" s="164"/>
      <c r="Z18" s="164"/>
    </row>
    <row r="19" spans="1:26" s="169" customFormat="1" ht="82.5" customHeight="1">
      <c r="A19" s="145">
        <v>11</v>
      </c>
      <c r="B19" s="162" t="s">
        <v>313</v>
      </c>
      <c r="C19" s="163" t="s">
        <v>381</v>
      </c>
      <c r="D19" s="164"/>
      <c r="E19" s="165" t="s">
        <v>290</v>
      </c>
      <c r="F19" s="164">
        <v>12599</v>
      </c>
      <c r="G19" s="166" t="s">
        <v>9</v>
      </c>
      <c r="H19" s="164" t="s">
        <v>45</v>
      </c>
      <c r="I19" s="164"/>
      <c r="J19" s="167"/>
      <c r="K19" s="168">
        <v>100000</v>
      </c>
      <c r="L19" s="167"/>
      <c r="M19" s="45"/>
      <c r="N19" s="167"/>
      <c r="O19" s="134"/>
      <c r="P19" s="284"/>
      <c r="Q19" s="56"/>
      <c r="R19" s="56"/>
      <c r="S19" s="56">
        <v>1</v>
      </c>
      <c r="T19" s="56"/>
      <c r="U19" s="285"/>
      <c r="V19" s="56"/>
      <c r="W19" s="56"/>
      <c r="X19" s="56"/>
      <c r="Y19" s="164"/>
      <c r="Z19" s="164"/>
    </row>
    <row r="20" spans="1:26" s="169" customFormat="1" ht="77.25" customHeight="1">
      <c r="A20" s="145">
        <v>12</v>
      </c>
      <c r="B20" s="162" t="s">
        <v>313</v>
      </c>
      <c r="C20" s="163" t="s">
        <v>382</v>
      </c>
      <c r="D20" s="164"/>
      <c r="E20" s="165" t="s">
        <v>255</v>
      </c>
      <c r="F20" s="164">
        <v>12600</v>
      </c>
      <c r="G20" s="166" t="s">
        <v>9</v>
      </c>
      <c r="H20" s="164" t="s">
        <v>45</v>
      </c>
      <c r="I20" s="164"/>
      <c r="J20" s="167"/>
      <c r="K20" s="168">
        <v>200000</v>
      </c>
      <c r="L20" s="167"/>
      <c r="M20" s="45"/>
      <c r="N20" s="167"/>
      <c r="O20" s="134"/>
      <c r="P20" s="284"/>
      <c r="Q20" s="56"/>
      <c r="R20" s="56"/>
      <c r="S20" s="56">
        <v>1</v>
      </c>
      <c r="T20" s="56"/>
      <c r="U20" s="285"/>
      <c r="V20" s="56"/>
      <c r="W20" s="56"/>
      <c r="X20" s="56"/>
      <c r="Y20" s="164"/>
      <c r="Z20" s="164"/>
    </row>
    <row r="21" spans="1:26" s="169" customFormat="1" ht="46.5" customHeight="1">
      <c r="A21" s="145">
        <v>13</v>
      </c>
      <c r="B21" s="162" t="s">
        <v>313</v>
      </c>
      <c r="C21" s="163" t="s">
        <v>383</v>
      </c>
      <c r="D21" s="164"/>
      <c r="E21" s="165" t="s">
        <v>384</v>
      </c>
      <c r="F21" s="164">
        <v>12607</v>
      </c>
      <c r="G21" s="166" t="s">
        <v>9</v>
      </c>
      <c r="H21" s="164" t="s">
        <v>45</v>
      </c>
      <c r="I21" s="164"/>
      <c r="J21" s="167"/>
      <c r="K21" s="168">
        <v>100000</v>
      </c>
      <c r="L21" s="167"/>
      <c r="M21" s="45"/>
      <c r="N21" s="167"/>
      <c r="O21" s="134"/>
      <c r="P21" s="284"/>
      <c r="Q21" s="56"/>
      <c r="R21" s="56"/>
      <c r="S21" s="56">
        <v>1</v>
      </c>
      <c r="T21" s="56"/>
      <c r="U21" s="285"/>
      <c r="V21" s="56"/>
      <c r="W21" s="56"/>
      <c r="X21" s="56"/>
      <c r="Y21" s="164"/>
      <c r="Z21" s="164"/>
    </row>
    <row r="22" spans="1:26" s="169" customFormat="1" ht="46.5" customHeight="1">
      <c r="A22" s="145">
        <v>14</v>
      </c>
      <c r="B22" s="162" t="s">
        <v>313</v>
      </c>
      <c r="C22" s="163" t="s">
        <v>385</v>
      </c>
      <c r="D22" s="164"/>
      <c r="E22" s="165" t="s">
        <v>386</v>
      </c>
      <c r="F22" s="164">
        <v>12612</v>
      </c>
      <c r="G22" s="166" t="s">
        <v>9</v>
      </c>
      <c r="H22" s="164" t="s">
        <v>45</v>
      </c>
      <c r="I22" s="164"/>
      <c r="J22" s="167"/>
      <c r="K22" s="168">
        <v>200000</v>
      </c>
      <c r="L22" s="167"/>
      <c r="M22" s="45"/>
      <c r="N22" s="167"/>
      <c r="O22" s="134"/>
      <c r="P22" s="284"/>
      <c r="Q22" s="56"/>
      <c r="R22" s="56"/>
      <c r="S22" s="56">
        <v>1</v>
      </c>
      <c r="T22" s="56"/>
      <c r="U22" s="285"/>
      <c r="V22" s="56"/>
      <c r="W22" s="56"/>
      <c r="X22" s="56"/>
      <c r="Y22" s="164"/>
      <c r="Z22" s="164"/>
    </row>
    <row r="23" spans="1:26" s="169" customFormat="1" ht="60" customHeight="1">
      <c r="A23" s="145">
        <v>15</v>
      </c>
      <c r="B23" s="162" t="s">
        <v>313</v>
      </c>
      <c r="C23" s="163" t="s">
        <v>387</v>
      </c>
      <c r="D23" s="164"/>
      <c r="E23" s="165" t="s">
        <v>388</v>
      </c>
      <c r="F23" s="164">
        <v>12590</v>
      </c>
      <c r="G23" s="166" t="s">
        <v>9</v>
      </c>
      <c r="H23" s="164" t="s">
        <v>45</v>
      </c>
      <c r="I23" s="164"/>
      <c r="J23" s="167"/>
      <c r="K23" s="168">
        <v>200000</v>
      </c>
      <c r="L23" s="167"/>
      <c r="M23" s="45"/>
      <c r="N23" s="167"/>
      <c r="O23" s="134"/>
      <c r="P23" s="284"/>
      <c r="Q23" s="56"/>
      <c r="R23" s="56"/>
      <c r="S23" s="56">
        <v>1</v>
      </c>
      <c r="T23" s="56"/>
      <c r="U23" s="285"/>
      <c r="V23" s="56"/>
      <c r="W23" s="56"/>
      <c r="X23" s="56"/>
      <c r="Y23" s="164"/>
      <c r="Z23" s="164"/>
    </row>
    <row r="24" spans="1:26" s="169" customFormat="1" ht="46.5" customHeight="1">
      <c r="A24" s="145">
        <v>16</v>
      </c>
      <c r="B24" s="162" t="s">
        <v>313</v>
      </c>
      <c r="C24" s="170" t="s">
        <v>389</v>
      </c>
      <c r="D24" s="164"/>
      <c r="E24" s="165" t="s">
        <v>390</v>
      </c>
      <c r="F24" s="164">
        <v>12606</v>
      </c>
      <c r="G24" s="171" t="s">
        <v>305</v>
      </c>
      <c r="H24" s="164" t="s">
        <v>45</v>
      </c>
      <c r="I24" s="164"/>
      <c r="J24" s="167"/>
      <c r="K24" s="206">
        <v>40000</v>
      </c>
      <c r="L24" s="167"/>
      <c r="M24" s="45">
        <v>40000</v>
      </c>
      <c r="N24" s="167"/>
      <c r="O24" s="134"/>
      <c r="P24" s="284"/>
      <c r="Q24" s="56"/>
      <c r="R24" s="56"/>
      <c r="S24" s="56"/>
      <c r="T24" s="56"/>
      <c r="U24" s="285"/>
      <c r="V24" s="56"/>
      <c r="W24" s="56"/>
      <c r="X24" s="56">
        <v>1</v>
      </c>
      <c r="Y24" s="164"/>
      <c r="Z24" s="164"/>
    </row>
    <row r="25" spans="1:26" s="169" customFormat="1" ht="46.5" customHeight="1">
      <c r="A25" s="145">
        <v>17</v>
      </c>
      <c r="B25" s="162" t="s">
        <v>313</v>
      </c>
      <c r="C25" s="170" t="s">
        <v>391</v>
      </c>
      <c r="D25" s="164"/>
      <c r="E25" s="165" t="s">
        <v>257</v>
      </c>
      <c r="F25" s="164">
        <v>12611</v>
      </c>
      <c r="G25" s="171" t="s">
        <v>305</v>
      </c>
      <c r="H25" s="164" t="s">
        <v>45</v>
      </c>
      <c r="I25" s="164"/>
      <c r="J25" s="167"/>
      <c r="K25" s="206">
        <v>40000</v>
      </c>
      <c r="L25" s="167"/>
      <c r="M25" s="45"/>
      <c r="N25" s="167"/>
      <c r="O25" s="134"/>
      <c r="P25" s="284"/>
      <c r="Q25" s="56"/>
      <c r="R25" s="56">
        <v>1</v>
      </c>
      <c r="S25" s="56"/>
      <c r="T25" s="56"/>
      <c r="U25" s="285"/>
      <c r="V25" s="56"/>
      <c r="W25" s="56"/>
      <c r="X25" s="56"/>
      <c r="Y25" s="164"/>
      <c r="Z25" s="164"/>
    </row>
    <row r="26" spans="1:26" s="169" customFormat="1" ht="60.75" customHeight="1">
      <c r="A26" s="145">
        <v>18</v>
      </c>
      <c r="B26" s="162" t="s">
        <v>313</v>
      </c>
      <c r="C26" s="163" t="s">
        <v>392</v>
      </c>
      <c r="D26" s="164"/>
      <c r="E26" s="165" t="s">
        <v>257</v>
      </c>
      <c r="F26" s="164">
        <v>12611</v>
      </c>
      <c r="G26" s="171" t="s">
        <v>305</v>
      </c>
      <c r="H26" s="164" t="s">
        <v>45</v>
      </c>
      <c r="I26" s="164"/>
      <c r="J26" s="167"/>
      <c r="K26" s="206">
        <v>50000</v>
      </c>
      <c r="L26" s="167"/>
      <c r="M26" s="45"/>
      <c r="N26" s="167"/>
      <c r="O26" s="134"/>
      <c r="P26" s="284"/>
      <c r="Q26" s="56">
        <v>1</v>
      </c>
      <c r="R26" s="56"/>
      <c r="S26" s="56"/>
      <c r="T26" s="56"/>
      <c r="U26" s="285"/>
      <c r="V26" s="56"/>
      <c r="W26" s="56"/>
      <c r="X26" s="56"/>
      <c r="Y26" s="164"/>
      <c r="Z26" s="164"/>
    </row>
    <row r="27" spans="1:26" s="169" customFormat="1" ht="73.5" customHeight="1">
      <c r="A27" s="145">
        <v>19</v>
      </c>
      <c r="B27" s="162" t="s">
        <v>313</v>
      </c>
      <c r="C27" s="170" t="s">
        <v>393</v>
      </c>
      <c r="D27" s="164"/>
      <c r="E27" s="165" t="s">
        <v>303</v>
      </c>
      <c r="F27" s="164">
        <v>12596</v>
      </c>
      <c r="G27" s="171" t="s">
        <v>305</v>
      </c>
      <c r="H27" s="164" t="s">
        <v>45</v>
      </c>
      <c r="I27" s="164"/>
      <c r="J27" s="167"/>
      <c r="K27" s="206">
        <v>65000</v>
      </c>
      <c r="L27" s="167"/>
      <c r="M27" s="45"/>
      <c r="N27" s="167"/>
      <c r="O27" s="134"/>
      <c r="P27" s="284"/>
      <c r="Q27" s="56">
        <v>1</v>
      </c>
      <c r="R27" s="56"/>
      <c r="S27" s="56"/>
      <c r="T27" s="56"/>
      <c r="U27" s="285"/>
      <c r="V27" s="56"/>
      <c r="W27" s="56"/>
      <c r="X27" s="56"/>
      <c r="Y27" s="164"/>
      <c r="Z27" s="164"/>
    </row>
    <row r="28" spans="1:26" s="169" customFormat="1" ht="46.5" customHeight="1">
      <c r="A28" s="145">
        <v>20</v>
      </c>
      <c r="B28" s="162" t="s">
        <v>313</v>
      </c>
      <c r="C28" s="163" t="s">
        <v>394</v>
      </c>
      <c r="D28" s="164"/>
      <c r="E28" s="165" t="s">
        <v>268</v>
      </c>
      <c r="F28" s="164">
        <v>12601</v>
      </c>
      <c r="G28" s="171" t="s">
        <v>305</v>
      </c>
      <c r="H28" s="164" t="s">
        <v>45</v>
      </c>
      <c r="I28" s="164"/>
      <c r="J28" s="167"/>
      <c r="K28" s="206">
        <v>100000</v>
      </c>
      <c r="L28" s="167"/>
      <c r="M28" s="45">
        <v>98350</v>
      </c>
      <c r="N28" s="167"/>
      <c r="O28" s="134"/>
      <c r="P28" s="284"/>
      <c r="Q28" s="56"/>
      <c r="R28" s="56"/>
      <c r="S28" s="56"/>
      <c r="T28" s="56"/>
      <c r="U28" s="285"/>
      <c r="V28" s="56"/>
      <c r="W28" s="56"/>
      <c r="X28" s="56">
        <v>1</v>
      </c>
      <c r="Y28" s="164"/>
      <c r="Z28" s="164"/>
    </row>
    <row r="29" spans="1:26" s="169" customFormat="1" ht="46.5" customHeight="1">
      <c r="A29" s="145">
        <v>21</v>
      </c>
      <c r="B29" s="162" t="s">
        <v>313</v>
      </c>
      <c r="C29" s="170" t="s">
        <v>395</v>
      </c>
      <c r="D29" s="164"/>
      <c r="E29" s="164" t="s">
        <v>411</v>
      </c>
      <c r="F29" s="164">
        <v>12604</v>
      </c>
      <c r="G29" s="171" t="s">
        <v>305</v>
      </c>
      <c r="H29" s="164" t="s">
        <v>45</v>
      </c>
      <c r="I29" s="164"/>
      <c r="J29" s="167"/>
      <c r="K29" s="206">
        <v>65000</v>
      </c>
      <c r="L29" s="167"/>
      <c r="M29" s="45"/>
      <c r="N29" s="167"/>
      <c r="O29" s="134"/>
      <c r="P29" s="284"/>
      <c r="Q29" s="56">
        <v>1</v>
      </c>
      <c r="R29" s="56"/>
      <c r="S29" s="56"/>
      <c r="T29" s="56"/>
      <c r="U29" s="285"/>
      <c r="V29" s="56"/>
      <c r="W29" s="56"/>
      <c r="X29" s="56"/>
      <c r="Y29" s="164"/>
      <c r="Z29" s="164"/>
    </row>
    <row r="30" spans="1:26" s="169" customFormat="1" ht="46.5" customHeight="1">
      <c r="A30" s="145">
        <v>22</v>
      </c>
      <c r="B30" s="162" t="s">
        <v>313</v>
      </c>
      <c r="C30" s="170" t="s">
        <v>396</v>
      </c>
      <c r="D30" s="164"/>
      <c r="E30" s="164" t="s">
        <v>390</v>
      </c>
      <c r="F30" s="164">
        <v>12606</v>
      </c>
      <c r="G30" s="171" t="s">
        <v>305</v>
      </c>
      <c r="H30" s="164" t="s">
        <v>45</v>
      </c>
      <c r="I30" s="164"/>
      <c r="J30" s="167"/>
      <c r="K30" s="206">
        <v>65000</v>
      </c>
      <c r="L30" s="167"/>
      <c r="M30" s="45"/>
      <c r="N30" s="167"/>
      <c r="O30" s="134"/>
      <c r="P30" s="284"/>
      <c r="Q30" s="56"/>
      <c r="R30" s="56">
        <v>1</v>
      </c>
      <c r="S30" s="56"/>
      <c r="T30" s="56"/>
      <c r="U30" s="285"/>
      <c r="V30" s="56"/>
      <c r="W30" s="56"/>
      <c r="X30" s="56"/>
      <c r="Y30" s="164"/>
      <c r="Z30" s="164"/>
    </row>
    <row r="31" spans="1:26" s="169" customFormat="1" ht="46.5" customHeight="1">
      <c r="A31" s="145">
        <v>23</v>
      </c>
      <c r="B31" s="162" t="s">
        <v>313</v>
      </c>
      <c r="C31" s="170" t="s">
        <v>397</v>
      </c>
      <c r="D31" s="164"/>
      <c r="E31" s="164" t="s">
        <v>398</v>
      </c>
      <c r="F31" s="164">
        <v>12587</v>
      </c>
      <c r="G31" s="171" t="s">
        <v>305</v>
      </c>
      <c r="H31" s="164" t="s">
        <v>45</v>
      </c>
      <c r="I31" s="164"/>
      <c r="J31" s="167"/>
      <c r="K31" s="206">
        <v>25000</v>
      </c>
      <c r="L31" s="167"/>
      <c r="M31" s="45">
        <v>24785.66</v>
      </c>
      <c r="N31" s="167"/>
      <c r="O31" s="134"/>
      <c r="P31" s="284"/>
      <c r="Q31" s="56"/>
      <c r="R31" s="56"/>
      <c r="S31" s="56"/>
      <c r="T31" s="56"/>
      <c r="U31" s="285"/>
      <c r="V31" s="56"/>
      <c r="W31" s="56"/>
      <c r="X31" s="56">
        <v>1</v>
      </c>
      <c r="Y31" s="164"/>
      <c r="Z31" s="164"/>
    </row>
    <row r="32" spans="1:26" s="169" customFormat="1" ht="46.5" customHeight="1">
      <c r="A32" s="145">
        <v>24</v>
      </c>
      <c r="B32" s="162" t="s">
        <v>313</v>
      </c>
      <c r="C32" s="170" t="s">
        <v>399</v>
      </c>
      <c r="D32" s="164"/>
      <c r="E32" s="164" t="s">
        <v>268</v>
      </c>
      <c r="F32" s="164">
        <v>12601</v>
      </c>
      <c r="G32" s="171" t="s">
        <v>305</v>
      </c>
      <c r="H32" s="164" t="s">
        <v>45</v>
      </c>
      <c r="I32" s="164"/>
      <c r="J32" s="167"/>
      <c r="K32" s="206">
        <v>65000</v>
      </c>
      <c r="L32" s="167"/>
      <c r="M32" s="45"/>
      <c r="N32" s="167"/>
      <c r="O32" s="134"/>
      <c r="P32" s="284"/>
      <c r="Q32" s="56">
        <v>1</v>
      </c>
      <c r="R32" s="56"/>
      <c r="S32" s="56"/>
      <c r="T32" s="56"/>
      <c r="U32" s="285"/>
      <c r="V32" s="56"/>
      <c r="W32" s="56"/>
      <c r="X32" s="56"/>
      <c r="Y32" s="164"/>
      <c r="Z32" s="164"/>
    </row>
    <row r="33" spans="1:26" s="169" customFormat="1" ht="54" customHeight="1">
      <c r="A33" s="145">
        <v>25</v>
      </c>
      <c r="B33" s="162" t="s">
        <v>313</v>
      </c>
      <c r="C33" s="170" t="s">
        <v>401</v>
      </c>
      <c r="D33" s="164"/>
      <c r="E33" s="164" t="s">
        <v>400</v>
      </c>
      <c r="F33" s="164">
        <v>12593</v>
      </c>
      <c r="G33" s="171" t="s">
        <v>305</v>
      </c>
      <c r="H33" s="164" t="s">
        <v>45</v>
      </c>
      <c r="I33" s="164"/>
      <c r="J33" s="167"/>
      <c r="K33" s="206">
        <v>25000</v>
      </c>
      <c r="L33" s="167"/>
      <c r="M33" s="45">
        <v>24785.66</v>
      </c>
      <c r="N33" s="167"/>
      <c r="O33" s="134"/>
      <c r="P33" s="284"/>
      <c r="Q33" s="56"/>
      <c r="R33" s="56"/>
      <c r="S33" s="56"/>
      <c r="T33" s="56"/>
      <c r="U33" s="285"/>
      <c r="V33" s="56"/>
      <c r="W33" s="56"/>
      <c r="X33" s="56">
        <v>1</v>
      </c>
      <c r="Y33" s="164"/>
      <c r="Z33" s="164"/>
    </row>
    <row r="34" spans="1:26" s="169" customFormat="1" ht="47.25" customHeight="1">
      <c r="A34" s="145">
        <v>26</v>
      </c>
      <c r="B34" s="162" t="s">
        <v>313</v>
      </c>
      <c r="C34" s="163" t="s">
        <v>402</v>
      </c>
      <c r="D34" s="164"/>
      <c r="E34" s="164" t="s">
        <v>268</v>
      </c>
      <c r="F34" s="164">
        <v>12601</v>
      </c>
      <c r="G34" s="171" t="s">
        <v>305</v>
      </c>
      <c r="H34" s="164" t="s">
        <v>45</v>
      </c>
      <c r="I34" s="164"/>
      <c r="J34" s="167"/>
      <c r="K34" s="206">
        <v>100000</v>
      </c>
      <c r="L34" s="167"/>
      <c r="M34" s="45"/>
      <c r="N34" s="167"/>
      <c r="O34" s="134"/>
      <c r="P34" s="284"/>
      <c r="Q34" s="56">
        <v>1</v>
      </c>
      <c r="R34" s="56"/>
      <c r="S34" s="56"/>
      <c r="T34" s="56"/>
      <c r="U34" s="285"/>
      <c r="V34" s="56"/>
      <c r="W34" s="56"/>
      <c r="X34" s="56"/>
      <c r="Y34" s="164"/>
      <c r="Z34" s="164"/>
    </row>
    <row r="35" spans="1:26" s="169" customFormat="1" ht="65.25" customHeight="1">
      <c r="A35" s="145">
        <v>27</v>
      </c>
      <c r="B35" s="162" t="s">
        <v>313</v>
      </c>
      <c r="C35" s="170" t="s">
        <v>403</v>
      </c>
      <c r="D35" s="164"/>
      <c r="E35" s="164" t="s">
        <v>289</v>
      </c>
      <c r="F35" s="164">
        <v>12610</v>
      </c>
      <c r="G35" s="171" t="s">
        <v>305</v>
      </c>
      <c r="H35" s="164" t="s">
        <v>45</v>
      </c>
      <c r="I35" s="164"/>
      <c r="J35" s="167"/>
      <c r="K35" s="206">
        <v>100000</v>
      </c>
      <c r="L35" s="167"/>
      <c r="M35" s="45">
        <v>99711</v>
      </c>
      <c r="N35" s="167"/>
      <c r="O35" s="134"/>
      <c r="P35" s="284"/>
      <c r="Q35" s="56"/>
      <c r="R35" s="56"/>
      <c r="S35" s="56"/>
      <c r="T35" s="56"/>
      <c r="U35" s="285"/>
      <c r="V35" s="56"/>
      <c r="W35" s="56"/>
      <c r="X35" s="56">
        <v>1</v>
      </c>
      <c r="Y35" s="164"/>
      <c r="Z35" s="164"/>
    </row>
    <row r="36" spans="1:26" s="169" customFormat="1" ht="46.5" customHeight="1">
      <c r="A36" s="145">
        <v>28</v>
      </c>
      <c r="B36" s="162" t="s">
        <v>313</v>
      </c>
      <c r="C36" s="170" t="s">
        <v>404</v>
      </c>
      <c r="D36" s="164"/>
      <c r="E36" s="164" t="s">
        <v>283</v>
      </c>
      <c r="F36" s="164">
        <v>12605</v>
      </c>
      <c r="G36" s="171" t="s">
        <v>305</v>
      </c>
      <c r="H36" s="164" t="s">
        <v>45</v>
      </c>
      <c r="I36" s="164"/>
      <c r="J36" s="167"/>
      <c r="K36" s="206">
        <v>100000</v>
      </c>
      <c r="L36" s="167"/>
      <c r="M36" s="45">
        <v>87379</v>
      </c>
      <c r="N36" s="167"/>
      <c r="O36" s="134"/>
      <c r="P36" s="284"/>
      <c r="Q36" s="56"/>
      <c r="R36" s="56"/>
      <c r="S36" s="56"/>
      <c r="T36" s="56"/>
      <c r="U36" s="285"/>
      <c r="V36" s="56"/>
      <c r="W36" s="56"/>
      <c r="X36" s="56">
        <v>1</v>
      </c>
      <c r="Y36" s="164"/>
      <c r="Z36" s="164"/>
    </row>
    <row r="37" spans="1:26" s="169" customFormat="1" ht="46.5" customHeight="1">
      <c r="A37" s="145">
        <v>29</v>
      </c>
      <c r="B37" s="162" t="s">
        <v>313</v>
      </c>
      <c r="C37" s="170" t="s">
        <v>405</v>
      </c>
      <c r="D37" s="164"/>
      <c r="E37" s="164" t="s">
        <v>406</v>
      </c>
      <c r="F37" s="164">
        <v>12597</v>
      </c>
      <c r="G37" s="171" t="s">
        <v>305</v>
      </c>
      <c r="H37" s="164" t="s">
        <v>45</v>
      </c>
      <c r="I37" s="164"/>
      <c r="J37" s="167"/>
      <c r="K37" s="206">
        <v>50000</v>
      </c>
      <c r="L37" s="167"/>
      <c r="M37" s="45"/>
      <c r="N37" s="167"/>
      <c r="O37" s="134"/>
      <c r="P37" s="284"/>
      <c r="Q37" s="56">
        <v>1</v>
      </c>
      <c r="R37" s="56"/>
      <c r="S37" s="56"/>
      <c r="T37" s="56"/>
      <c r="U37" s="285"/>
      <c r="V37" s="56"/>
      <c r="W37" s="56"/>
      <c r="X37" s="56"/>
      <c r="Y37" s="164"/>
      <c r="Z37" s="164"/>
    </row>
    <row r="38" spans="1:26" s="169" customFormat="1" ht="63" customHeight="1">
      <c r="A38" s="145">
        <v>30</v>
      </c>
      <c r="B38" s="162" t="s">
        <v>313</v>
      </c>
      <c r="C38" s="170" t="s">
        <v>407</v>
      </c>
      <c r="D38" s="164"/>
      <c r="E38" s="164" t="s">
        <v>386</v>
      </c>
      <c r="F38" s="164">
        <v>12612</v>
      </c>
      <c r="G38" s="171" t="s">
        <v>305</v>
      </c>
      <c r="H38" s="164" t="s">
        <v>45</v>
      </c>
      <c r="I38" s="164"/>
      <c r="J38" s="167"/>
      <c r="K38" s="206">
        <v>35000</v>
      </c>
      <c r="L38" s="167"/>
      <c r="M38" s="45"/>
      <c r="N38" s="167"/>
      <c r="O38" s="134"/>
      <c r="P38" s="284"/>
      <c r="Q38" s="56"/>
      <c r="R38" s="56">
        <v>1</v>
      </c>
      <c r="S38" s="56"/>
      <c r="T38" s="56"/>
      <c r="U38" s="285"/>
      <c r="V38" s="56"/>
      <c r="W38" s="56"/>
      <c r="X38" s="56"/>
      <c r="Y38" s="164"/>
      <c r="Z38" s="164"/>
    </row>
    <row r="39" spans="1:26" s="169" customFormat="1" ht="46.5" customHeight="1">
      <c r="A39" s="145">
        <v>31</v>
      </c>
      <c r="B39" s="162" t="s">
        <v>313</v>
      </c>
      <c r="C39" s="170" t="s">
        <v>408</v>
      </c>
      <c r="D39" s="164"/>
      <c r="E39" s="164" t="s">
        <v>267</v>
      </c>
      <c r="F39" s="164">
        <v>12594</v>
      </c>
      <c r="G39" s="171" t="s">
        <v>305</v>
      </c>
      <c r="H39" s="164" t="s">
        <v>45</v>
      </c>
      <c r="I39" s="164"/>
      <c r="J39" s="167"/>
      <c r="K39" s="206">
        <v>25000</v>
      </c>
      <c r="L39" s="167"/>
      <c r="M39" s="45">
        <v>24785.66</v>
      </c>
      <c r="N39" s="167"/>
      <c r="O39" s="134"/>
      <c r="P39" s="284"/>
      <c r="Q39" s="56"/>
      <c r="R39" s="56"/>
      <c r="S39" s="56"/>
      <c r="T39" s="56"/>
      <c r="U39" s="285"/>
      <c r="V39" s="56"/>
      <c r="W39" s="56"/>
      <c r="X39" s="56">
        <v>1</v>
      </c>
      <c r="Y39" s="164"/>
      <c r="Z39" s="164"/>
    </row>
    <row r="40" spans="1:26" s="169" customFormat="1" ht="46.5" customHeight="1">
      <c r="A40" s="145">
        <v>32</v>
      </c>
      <c r="B40" s="162" t="s">
        <v>313</v>
      </c>
      <c r="C40" s="163" t="s">
        <v>409</v>
      </c>
      <c r="D40" s="164"/>
      <c r="E40" s="164" t="s">
        <v>290</v>
      </c>
      <c r="F40" s="164">
        <v>12599</v>
      </c>
      <c r="G40" s="171" t="s">
        <v>305</v>
      </c>
      <c r="H40" s="164" t="s">
        <v>45</v>
      </c>
      <c r="I40" s="164"/>
      <c r="J40" s="167"/>
      <c r="K40" s="206">
        <v>65000</v>
      </c>
      <c r="L40" s="167"/>
      <c r="M40" s="45">
        <v>33500</v>
      </c>
      <c r="N40" s="167"/>
      <c r="O40" s="134"/>
      <c r="P40" s="284"/>
      <c r="Q40" s="56"/>
      <c r="R40" s="56"/>
      <c r="S40" s="56"/>
      <c r="T40" s="56"/>
      <c r="U40" s="285"/>
      <c r="V40" s="56"/>
      <c r="W40" s="56">
        <v>1</v>
      </c>
      <c r="X40" s="56"/>
      <c r="Y40" s="164"/>
      <c r="Z40" s="164"/>
    </row>
    <row r="41" spans="1:26" s="169" customFormat="1" ht="46.5" customHeight="1">
      <c r="A41" s="145">
        <v>33</v>
      </c>
      <c r="B41" s="162" t="s">
        <v>313</v>
      </c>
      <c r="C41" s="170" t="s">
        <v>410</v>
      </c>
      <c r="D41" s="164"/>
      <c r="E41" s="164" t="s">
        <v>250</v>
      </c>
      <c r="F41" s="164">
        <v>12595</v>
      </c>
      <c r="G41" s="171" t="s">
        <v>305</v>
      </c>
      <c r="H41" s="164" t="s">
        <v>45</v>
      </c>
      <c r="I41" s="164"/>
      <c r="J41" s="167"/>
      <c r="K41" s="206">
        <v>40000</v>
      </c>
      <c r="L41" s="167"/>
      <c r="M41" s="45"/>
      <c r="N41" s="167"/>
      <c r="O41" s="134"/>
      <c r="P41" s="284"/>
      <c r="Q41" s="56"/>
      <c r="R41" s="56"/>
      <c r="S41" s="56"/>
      <c r="T41" s="56">
        <v>1</v>
      </c>
      <c r="U41" s="285"/>
      <c r="V41" s="56"/>
      <c r="W41" s="56"/>
      <c r="X41" s="56"/>
      <c r="Y41" s="164"/>
      <c r="Z41" s="164"/>
    </row>
    <row r="42" spans="1:26" s="182" customFormat="1" ht="58.5" customHeight="1">
      <c r="A42" s="145">
        <v>34</v>
      </c>
      <c r="B42" s="172" t="s">
        <v>311</v>
      </c>
      <c r="C42" s="173" t="s">
        <v>425</v>
      </c>
      <c r="D42" s="174"/>
      <c r="E42" s="175" t="s">
        <v>379</v>
      </c>
      <c r="F42" s="164">
        <v>12588</v>
      </c>
      <c r="G42" s="274" t="s">
        <v>9</v>
      </c>
      <c r="H42" s="177" t="s">
        <v>15</v>
      </c>
      <c r="I42" s="174"/>
      <c r="J42" s="178"/>
      <c r="K42" s="179">
        <v>485000</v>
      </c>
      <c r="L42" s="178"/>
      <c r="M42" s="45"/>
      <c r="N42" s="178"/>
      <c r="O42" s="44"/>
      <c r="P42" s="284"/>
      <c r="Q42" s="56"/>
      <c r="R42" s="56"/>
      <c r="S42" s="56">
        <v>1</v>
      </c>
      <c r="T42" s="56"/>
      <c r="U42" s="285"/>
      <c r="V42" s="287"/>
      <c r="W42" s="287"/>
      <c r="X42" s="288"/>
      <c r="Y42" s="181"/>
      <c r="Z42" s="174"/>
    </row>
    <row r="43" spans="1:26" s="182" customFormat="1" ht="58.5" customHeight="1">
      <c r="A43" s="145">
        <v>35</v>
      </c>
      <c r="B43" s="172" t="s">
        <v>311</v>
      </c>
      <c r="C43" s="183" t="s">
        <v>258</v>
      </c>
      <c r="D43" s="174"/>
      <c r="E43" s="175" t="s">
        <v>257</v>
      </c>
      <c r="F43" s="174">
        <v>12611</v>
      </c>
      <c r="G43" s="184" t="s">
        <v>305</v>
      </c>
      <c r="H43" s="177" t="s">
        <v>45</v>
      </c>
      <c r="I43" s="174"/>
      <c r="J43" s="178"/>
      <c r="K43" s="179">
        <v>34650</v>
      </c>
      <c r="L43" s="178"/>
      <c r="M43" s="45">
        <v>34650</v>
      </c>
      <c r="N43" s="178"/>
      <c r="O43" s="44"/>
      <c r="P43" s="284"/>
      <c r="Q43" s="56"/>
      <c r="R43" s="56"/>
      <c r="S43" s="56"/>
      <c r="T43" s="56"/>
      <c r="U43" s="285"/>
      <c r="V43" s="287"/>
      <c r="W43" s="287"/>
      <c r="X43" s="289">
        <v>1</v>
      </c>
      <c r="Y43" s="181"/>
      <c r="Z43" s="174"/>
    </row>
    <row r="44" spans="1:26" s="182" customFormat="1" ht="58.5" customHeight="1">
      <c r="A44" s="145">
        <v>36</v>
      </c>
      <c r="B44" s="172" t="s">
        <v>311</v>
      </c>
      <c r="C44" s="183" t="s">
        <v>259</v>
      </c>
      <c r="D44" s="174"/>
      <c r="E44" s="175" t="s">
        <v>260</v>
      </c>
      <c r="F44" s="174">
        <v>12589</v>
      </c>
      <c r="G44" s="184" t="s">
        <v>305</v>
      </c>
      <c r="H44" s="177" t="s">
        <v>45</v>
      </c>
      <c r="I44" s="174"/>
      <c r="J44" s="178"/>
      <c r="K44" s="179">
        <v>29700</v>
      </c>
      <c r="L44" s="178"/>
      <c r="M44" s="49">
        <v>25350</v>
      </c>
      <c r="N44" s="178"/>
      <c r="O44" s="44"/>
      <c r="P44" s="284"/>
      <c r="Q44" s="284"/>
      <c r="R44" s="284"/>
      <c r="S44" s="284"/>
      <c r="T44" s="284"/>
      <c r="U44" s="290"/>
      <c r="V44" s="291"/>
      <c r="W44" s="291"/>
      <c r="X44" s="292">
        <v>1</v>
      </c>
      <c r="Y44" s="181"/>
      <c r="Z44" s="174"/>
    </row>
    <row r="45" spans="1:26" s="182" customFormat="1" ht="58.5" customHeight="1">
      <c r="A45" s="145">
        <v>37</v>
      </c>
      <c r="B45" s="172" t="s">
        <v>311</v>
      </c>
      <c r="C45" s="183" t="s">
        <v>263</v>
      </c>
      <c r="D45" s="174"/>
      <c r="E45" s="185" t="s">
        <v>264</v>
      </c>
      <c r="F45" s="174">
        <v>12586</v>
      </c>
      <c r="G45" s="184" t="s">
        <v>305</v>
      </c>
      <c r="H45" s="177" t="s">
        <v>45</v>
      </c>
      <c r="I45" s="174"/>
      <c r="J45" s="178"/>
      <c r="K45" s="179">
        <v>34650</v>
      </c>
      <c r="L45" s="178"/>
      <c r="M45" s="49"/>
      <c r="N45" s="178"/>
      <c r="O45" s="44"/>
      <c r="P45" s="284"/>
      <c r="Q45" s="284"/>
      <c r="R45" s="284">
        <v>1</v>
      </c>
      <c r="S45" s="284"/>
      <c r="T45" s="284"/>
      <c r="U45" s="290"/>
      <c r="V45" s="291"/>
      <c r="W45" s="291"/>
      <c r="X45" s="292"/>
      <c r="Y45" s="186"/>
      <c r="Z45" s="174"/>
    </row>
    <row r="46" spans="1:26" s="182" customFormat="1" ht="58.5" customHeight="1">
      <c r="A46" s="145">
        <v>38</v>
      </c>
      <c r="B46" s="172" t="s">
        <v>311</v>
      </c>
      <c r="C46" s="183" t="s">
        <v>265</v>
      </c>
      <c r="D46" s="174"/>
      <c r="E46" s="185" t="s">
        <v>255</v>
      </c>
      <c r="F46" s="174">
        <v>12600</v>
      </c>
      <c r="G46" s="184" t="s">
        <v>305</v>
      </c>
      <c r="H46" s="177" t="s">
        <v>45</v>
      </c>
      <c r="I46" s="174"/>
      <c r="J46" s="178"/>
      <c r="K46" s="179">
        <v>24750</v>
      </c>
      <c r="L46" s="178"/>
      <c r="M46" s="49"/>
      <c r="N46" s="178"/>
      <c r="O46" s="44"/>
      <c r="P46" s="284"/>
      <c r="Q46" s="284"/>
      <c r="R46" s="284">
        <v>1</v>
      </c>
      <c r="S46" s="284"/>
      <c r="T46" s="284"/>
      <c r="U46" s="290"/>
      <c r="V46" s="291"/>
      <c r="W46" s="291"/>
      <c r="X46" s="292"/>
      <c r="Y46" s="186"/>
      <c r="Z46" s="174"/>
    </row>
    <row r="47" spans="1:26" s="182" customFormat="1" ht="58.5" customHeight="1">
      <c r="A47" s="145">
        <v>39</v>
      </c>
      <c r="B47" s="172" t="s">
        <v>311</v>
      </c>
      <c r="C47" s="183" t="s">
        <v>266</v>
      </c>
      <c r="D47" s="174"/>
      <c r="E47" s="185" t="s">
        <v>260</v>
      </c>
      <c r="F47" s="174">
        <v>12589</v>
      </c>
      <c r="G47" s="184" t="s">
        <v>305</v>
      </c>
      <c r="H47" s="177" t="s">
        <v>45</v>
      </c>
      <c r="I47" s="174"/>
      <c r="J47" s="178"/>
      <c r="K47" s="179">
        <v>59400</v>
      </c>
      <c r="L47" s="178"/>
      <c r="M47" s="49"/>
      <c r="N47" s="178"/>
      <c r="O47" s="44"/>
      <c r="P47" s="284"/>
      <c r="Q47" s="284"/>
      <c r="R47" s="284">
        <v>1</v>
      </c>
      <c r="S47" s="284"/>
      <c r="T47" s="284"/>
      <c r="U47" s="290"/>
      <c r="V47" s="291"/>
      <c r="W47" s="291"/>
      <c r="X47" s="292"/>
      <c r="Y47" s="186"/>
      <c r="Z47" s="174"/>
    </row>
    <row r="48" spans="1:26" s="182" customFormat="1" ht="58.5" customHeight="1">
      <c r="A48" s="145">
        <v>40</v>
      </c>
      <c r="B48" s="172" t="s">
        <v>311</v>
      </c>
      <c r="C48" s="187" t="s">
        <v>455</v>
      </c>
      <c r="D48" s="174"/>
      <c r="E48" s="185" t="s">
        <v>267</v>
      </c>
      <c r="F48" s="174">
        <v>12594</v>
      </c>
      <c r="G48" s="184" t="s">
        <v>305</v>
      </c>
      <c r="H48" s="177" t="s">
        <v>45</v>
      </c>
      <c r="I48" s="174"/>
      <c r="J48" s="178"/>
      <c r="K48" s="179">
        <v>24750</v>
      </c>
      <c r="L48" s="178"/>
      <c r="M48" s="49">
        <v>24750</v>
      </c>
      <c r="N48" s="178"/>
      <c r="O48" s="44"/>
      <c r="P48" s="284"/>
      <c r="Q48" s="284"/>
      <c r="R48" s="284"/>
      <c r="S48" s="284"/>
      <c r="T48" s="284"/>
      <c r="U48" s="290"/>
      <c r="V48" s="291"/>
      <c r="W48" s="291"/>
      <c r="X48" s="292">
        <v>1</v>
      </c>
      <c r="Y48" s="186"/>
      <c r="Z48" s="174"/>
    </row>
    <row r="49" spans="1:26" s="182" customFormat="1" ht="58.5" customHeight="1">
      <c r="A49" s="145">
        <v>41</v>
      </c>
      <c r="B49" s="172" t="s">
        <v>311</v>
      </c>
      <c r="C49" s="183" t="s">
        <v>274</v>
      </c>
      <c r="D49" s="174"/>
      <c r="E49" s="185" t="s">
        <v>268</v>
      </c>
      <c r="F49" s="174">
        <v>12601</v>
      </c>
      <c r="G49" s="184" t="s">
        <v>305</v>
      </c>
      <c r="H49" s="177" t="s">
        <v>45</v>
      </c>
      <c r="I49" s="174"/>
      <c r="J49" s="178"/>
      <c r="K49" s="179">
        <v>39600</v>
      </c>
      <c r="L49" s="178"/>
      <c r="M49" s="49"/>
      <c r="N49" s="178"/>
      <c r="O49" s="44"/>
      <c r="P49" s="284"/>
      <c r="Q49" s="284"/>
      <c r="R49" s="284">
        <v>1</v>
      </c>
      <c r="S49" s="284"/>
      <c r="T49" s="284"/>
      <c r="U49" s="290"/>
      <c r="V49" s="291"/>
      <c r="W49" s="291"/>
      <c r="X49" s="292"/>
      <c r="Y49" s="186"/>
      <c r="Z49" s="174"/>
    </row>
    <row r="50" spans="1:26" s="182" customFormat="1" ht="58.5" customHeight="1">
      <c r="A50" s="145">
        <v>42</v>
      </c>
      <c r="B50" s="172" t="s">
        <v>311</v>
      </c>
      <c r="C50" s="183" t="s">
        <v>269</v>
      </c>
      <c r="D50" s="174"/>
      <c r="E50" s="185" t="s">
        <v>255</v>
      </c>
      <c r="F50" s="174">
        <v>12600</v>
      </c>
      <c r="G50" s="184" t="s">
        <v>305</v>
      </c>
      <c r="H50" s="177" t="s">
        <v>45</v>
      </c>
      <c r="I50" s="174"/>
      <c r="J50" s="178"/>
      <c r="K50" s="179">
        <v>39600</v>
      </c>
      <c r="L50" s="178"/>
      <c r="M50" s="49">
        <v>39340</v>
      </c>
      <c r="N50" s="178"/>
      <c r="O50" s="44"/>
      <c r="P50" s="284"/>
      <c r="Q50" s="284"/>
      <c r="R50" s="284"/>
      <c r="S50" s="284"/>
      <c r="T50" s="284"/>
      <c r="U50" s="290"/>
      <c r="V50" s="291"/>
      <c r="W50" s="291"/>
      <c r="X50" s="292">
        <v>1</v>
      </c>
      <c r="Y50" s="186"/>
      <c r="Z50" s="174"/>
    </row>
    <row r="51" spans="1:26" s="199" customFormat="1" ht="58.5" customHeight="1">
      <c r="A51" s="145">
        <v>43</v>
      </c>
      <c r="B51" s="189" t="s">
        <v>312</v>
      </c>
      <c r="C51" s="190" t="s">
        <v>270</v>
      </c>
      <c r="D51" s="191"/>
      <c r="E51" s="192" t="s">
        <v>271</v>
      </c>
      <c r="F51" s="191">
        <v>12590</v>
      </c>
      <c r="G51" s="193" t="s">
        <v>305</v>
      </c>
      <c r="H51" s="194" t="s">
        <v>45</v>
      </c>
      <c r="I51" s="191"/>
      <c r="J51" s="195"/>
      <c r="K51" s="196">
        <v>19800</v>
      </c>
      <c r="L51" s="195"/>
      <c r="M51" s="45">
        <v>19682.73</v>
      </c>
      <c r="N51" s="195"/>
      <c r="O51" s="51"/>
      <c r="P51" s="284"/>
      <c r="Q51" s="56"/>
      <c r="R51" s="56"/>
      <c r="S51" s="56"/>
      <c r="T51" s="56"/>
      <c r="U51" s="285"/>
      <c r="V51" s="56"/>
      <c r="W51" s="56"/>
      <c r="X51" s="286">
        <v>1</v>
      </c>
      <c r="Y51" s="197"/>
      <c r="Z51" s="191"/>
    </row>
    <row r="52" spans="1:26" s="199" customFormat="1" ht="58.5" customHeight="1">
      <c r="A52" s="145">
        <v>44</v>
      </c>
      <c r="B52" s="189" t="s">
        <v>312</v>
      </c>
      <c r="C52" s="190" t="s">
        <v>272</v>
      </c>
      <c r="D52" s="191"/>
      <c r="E52" s="192" t="s">
        <v>273</v>
      </c>
      <c r="F52" s="191">
        <v>12592</v>
      </c>
      <c r="G52" s="193" t="s">
        <v>305</v>
      </c>
      <c r="H52" s="194" t="s">
        <v>45</v>
      </c>
      <c r="I52" s="191"/>
      <c r="J52" s="195"/>
      <c r="K52" s="200">
        <v>19800</v>
      </c>
      <c r="L52" s="195"/>
      <c r="M52" s="45">
        <v>19682.73</v>
      </c>
      <c r="N52" s="195"/>
      <c r="O52" s="51"/>
      <c r="P52" s="284"/>
      <c r="Q52" s="56"/>
      <c r="R52" s="56"/>
      <c r="S52" s="56"/>
      <c r="T52" s="56"/>
      <c r="U52" s="285"/>
      <c r="V52" s="56"/>
      <c r="W52" s="56"/>
      <c r="X52" s="286">
        <v>1</v>
      </c>
      <c r="Y52" s="197"/>
      <c r="Z52" s="191"/>
    </row>
    <row r="53" spans="1:26" s="199" customFormat="1" ht="58.5" customHeight="1">
      <c r="A53" s="145">
        <v>45</v>
      </c>
      <c r="B53" s="189" t="s">
        <v>312</v>
      </c>
      <c r="C53" s="201" t="s">
        <v>275</v>
      </c>
      <c r="D53" s="191"/>
      <c r="E53" s="192" t="s">
        <v>260</v>
      </c>
      <c r="F53" s="191">
        <v>12589</v>
      </c>
      <c r="G53" s="193" t="s">
        <v>305</v>
      </c>
      <c r="H53" s="194" t="s">
        <v>45</v>
      </c>
      <c r="I53" s="191"/>
      <c r="J53" s="195"/>
      <c r="K53" s="200">
        <v>19800</v>
      </c>
      <c r="L53" s="195"/>
      <c r="M53" s="45"/>
      <c r="N53" s="195"/>
      <c r="O53" s="51"/>
      <c r="P53" s="284"/>
      <c r="Q53" s="56"/>
      <c r="R53" s="56">
        <v>1</v>
      </c>
      <c r="S53" s="56"/>
      <c r="T53" s="56"/>
      <c r="U53" s="285"/>
      <c r="V53" s="56"/>
      <c r="W53" s="56"/>
      <c r="X53" s="286"/>
      <c r="Y53" s="197"/>
      <c r="Z53" s="191"/>
    </row>
    <row r="54" spans="1:26" s="324" customFormat="1" ht="58.5" customHeight="1">
      <c r="A54" s="145">
        <v>46</v>
      </c>
      <c r="B54" s="347" t="s">
        <v>312</v>
      </c>
      <c r="C54" s="318" t="s">
        <v>460</v>
      </c>
      <c r="D54" s="320"/>
      <c r="E54" s="317" t="s">
        <v>276</v>
      </c>
      <c r="F54" s="320">
        <v>12609</v>
      </c>
      <c r="G54" s="348" t="s">
        <v>305</v>
      </c>
      <c r="H54" s="349" t="s">
        <v>45</v>
      </c>
      <c r="I54" s="320"/>
      <c r="J54" s="350"/>
      <c r="K54" s="344">
        <v>44550</v>
      </c>
      <c r="L54" s="350"/>
      <c r="M54" s="45"/>
      <c r="N54" s="350"/>
      <c r="O54" s="51"/>
      <c r="P54" s="284"/>
      <c r="Q54" s="56"/>
      <c r="R54" s="56">
        <v>1</v>
      </c>
      <c r="S54" s="56"/>
      <c r="T54" s="56"/>
      <c r="U54" s="285"/>
      <c r="V54" s="56"/>
      <c r="W54" s="56"/>
      <c r="X54" s="286"/>
      <c r="Y54" s="342"/>
      <c r="Z54" s="320"/>
    </row>
    <row r="55" spans="1:26" s="199" customFormat="1" ht="58.5" customHeight="1">
      <c r="A55" s="145">
        <v>47</v>
      </c>
      <c r="B55" s="189" t="s">
        <v>312</v>
      </c>
      <c r="C55" s="190" t="s">
        <v>278</v>
      </c>
      <c r="D55" s="191"/>
      <c r="E55" s="192" t="s">
        <v>277</v>
      </c>
      <c r="F55" s="191">
        <v>12602</v>
      </c>
      <c r="G55" s="193" t="s">
        <v>305</v>
      </c>
      <c r="H55" s="194" t="s">
        <v>45</v>
      </c>
      <c r="I55" s="191"/>
      <c r="J55" s="195"/>
      <c r="K55" s="200">
        <v>24750</v>
      </c>
      <c r="L55" s="195"/>
      <c r="M55" s="45">
        <v>24785.66</v>
      </c>
      <c r="N55" s="195"/>
      <c r="O55" s="51"/>
      <c r="P55" s="284"/>
      <c r="Q55" s="56"/>
      <c r="R55" s="56"/>
      <c r="S55" s="56"/>
      <c r="T55" s="56"/>
      <c r="U55" s="285"/>
      <c r="V55" s="56"/>
      <c r="W55" s="56"/>
      <c r="X55" s="286">
        <v>1</v>
      </c>
      <c r="Y55" s="197"/>
      <c r="Z55" s="191"/>
    </row>
    <row r="56" spans="1:26" s="199" customFormat="1" ht="58.5" customHeight="1">
      <c r="A56" s="145">
        <v>48</v>
      </c>
      <c r="B56" s="189" t="s">
        <v>312</v>
      </c>
      <c r="C56" s="190" t="s">
        <v>279</v>
      </c>
      <c r="D56" s="191"/>
      <c r="E56" s="192" t="s">
        <v>264</v>
      </c>
      <c r="F56" s="191">
        <v>12586</v>
      </c>
      <c r="G56" s="193" t="s">
        <v>305</v>
      </c>
      <c r="H56" s="194" t="s">
        <v>45</v>
      </c>
      <c r="I56" s="191"/>
      <c r="J56" s="195"/>
      <c r="K56" s="200">
        <v>24750</v>
      </c>
      <c r="L56" s="195"/>
      <c r="M56" s="45">
        <v>24785.66</v>
      </c>
      <c r="N56" s="195"/>
      <c r="O56" s="51"/>
      <c r="P56" s="284"/>
      <c r="Q56" s="56"/>
      <c r="R56" s="56"/>
      <c r="S56" s="56"/>
      <c r="T56" s="56"/>
      <c r="U56" s="285"/>
      <c r="V56" s="56"/>
      <c r="W56" s="56"/>
      <c r="X56" s="286">
        <v>1</v>
      </c>
      <c r="Y56" s="197"/>
      <c r="Z56" s="191"/>
    </row>
    <row r="57" spans="1:26" s="199" customFormat="1" ht="58.5" customHeight="1">
      <c r="A57" s="145">
        <v>49</v>
      </c>
      <c r="B57" s="189" t="s">
        <v>312</v>
      </c>
      <c r="C57" s="202" t="s">
        <v>280</v>
      </c>
      <c r="D57" s="191"/>
      <c r="E57" s="192" t="s">
        <v>268</v>
      </c>
      <c r="F57" s="191">
        <v>12601</v>
      </c>
      <c r="G57" s="203" t="s">
        <v>9</v>
      </c>
      <c r="H57" s="194" t="s">
        <v>45</v>
      </c>
      <c r="I57" s="191"/>
      <c r="J57" s="195"/>
      <c r="K57" s="200">
        <v>19800</v>
      </c>
      <c r="L57" s="195"/>
      <c r="M57" s="45">
        <v>19799</v>
      </c>
      <c r="N57" s="195"/>
      <c r="O57" s="51"/>
      <c r="P57" s="284"/>
      <c r="Q57" s="56"/>
      <c r="R57" s="56"/>
      <c r="S57" s="56"/>
      <c r="T57" s="56"/>
      <c r="U57" s="285"/>
      <c r="V57" s="56"/>
      <c r="W57" s="56"/>
      <c r="X57" s="286">
        <v>1</v>
      </c>
      <c r="Y57" s="197"/>
      <c r="Z57" s="191"/>
    </row>
    <row r="58" spans="1:26" s="199" customFormat="1" ht="58.5" customHeight="1">
      <c r="A58" s="145">
        <v>50</v>
      </c>
      <c r="B58" s="189" t="s">
        <v>312</v>
      </c>
      <c r="C58" s="190" t="s">
        <v>282</v>
      </c>
      <c r="D58" s="191"/>
      <c r="E58" s="192" t="s">
        <v>283</v>
      </c>
      <c r="F58" s="191">
        <v>12605</v>
      </c>
      <c r="G58" s="193" t="s">
        <v>305</v>
      </c>
      <c r="H58" s="194" t="s">
        <v>45</v>
      </c>
      <c r="I58" s="191"/>
      <c r="J58" s="195"/>
      <c r="K58" s="200">
        <v>11880</v>
      </c>
      <c r="L58" s="195"/>
      <c r="M58" s="45"/>
      <c r="N58" s="195"/>
      <c r="O58" s="51"/>
      <c r="P58" s="284"/>
      <c r="Q58" s="56"/>
      <c r="R58" s="56">
        <v>1</v>
      </c>
      <c r="S58" s="56"/>
      <c r="T58" s="56"/>
      <c r="U58" s="285"/>
      <c r="V58" s="56"/>
      <c r="W58" s="56"/>
      <c r="X58" s="286"/>
      <c r="Y58" s="197"/>
      <c r="Z58" s="191"/>
    </row>
    <row r="59" spans="1:26" s="199" customFormat="1" ht="58.5" customHeight="1">
      <c r="A59" s="145">
        <v>51</v>
      </c>
      <c r="B59" s="189" t="s">
        <v>312</v>
      </c>
      <c r="C59" s="190" t="s">
        <v>284</v>
      </c>
      <c r="D59" s="191"/>
      <c r="E59" s="204" t="s">
        <v>276</v>
      </c>
      <c r="F59" s="191">
        <v>12609</v>
      </c>
      <c r="G59" s="203" t="s">
        <v>9</v>
      </c>
      <c r="H59" s="194" t="s">
        <v>45</v>
      </c>
      <c r="I59" s="191"/>
      <c r="J59" s="195"/>
      <c r="K59" s="200">
        <v>14850</v>
      </c>
      <c r="L59" s="195"/>
      <c r="M59" s="45"/>
      <c r="N59" s="195"/>
      <c r="O59" s="51"/>
      <c r="P59" s="284"/>
      <c r="Q59" s="56"/>
      <c r="R59" s="56">
        <v>1</v>
      </c>
      <c r="S59" s="56"/>
      <c r="T59" s="56"/>
      <c r="U59" s="285"/>
      <c r="V59" s="56"/>
      <c r="W59" s="56"/>
      <c r="X59" s="286"/>
      <c r="Y59" s="205"/>
      <c r="Z59" s="191"/>
    </row>
    <row r="60" spans="1:26" s="199" customFormat="1" ht="58.5" customHeight="1">
      <c r="A60" s="145">
        <v>52</v>
      </c>
      <c r="B60" s="189" t="s">
        <v>312</v>
      </c>
      <c r="C60" s="190" t="s">
        <v>285</v>
      </c>
      <c r="D60" s="191"/>
      <c r="E60" s="204" t="s">
        <v>250</v>
      </c>
      <c r="F60" s="191">
        <v>12595</v>
      </c>
      <c r="G60" s="193" t="s">
        <v>305</v>
      </c>
      <c r="H60" s="194" t="s">
        <v>45</v>
      </c>
      <c r="I60" s="191"/>
      <c r="J60" s="195"/>
      <c r="K60" s="200">
        <v>34650</v>
      </c>
      <c r="L60" s="195"/>
      <c r="M60" s="45"/>
      <c r="N60" s="195"/>
      <c r="O60" s="51"/>
      <c r="P60" s="284"/>
      <c r="Q60" s="56"/>
      <c r="R60" s="56">
        <v>1</v>
      </c>
      <c r="S60" s="56"/>
      <c r="T60" s="56"/>
      <c r="U60" s="285"/>
      <c r="V60" s="56"/>
      <c r="W60" s="56"/>
      <c r="X60" s="286"/>
      <c r="Y60" s="205"/>
      <c r="Z60" s="191"/>
    </row>
    <row r="61" spans="1:26" s="199" customFormat="1" ht="58.5" customHeight="1">
      <c r="A61" s="145">
        <v>53</v>
      </c>
      <c r="B61" s="189" t="s">
        <v>312</v>
      </c>
      <c r="C61" s="190" t="s">
        <v>286</v>
      </c>
      <c r="D61" s="191"/>
      <c r="E61" s="204" t="s">
        <v>260</v>
      </c>
      <c r="F61" s="191">
        <v>12589</v>
      </c>
      <c r="G61" s="193" t="s">
        <v>305</v>
      </c>
      <c r="H61" s="194" t="s">
        <v>45</v>
      </c>
      <c r="I61" s="191"/>
      <c r="J61" s="195"/>
      <c r="K61" s="200">
        <v>49500</v>
      </c>
      <c r="L61" s="195"/>
      <c r="M61" s="45"/>
      <c r="N61" s="195"/>
      <c r="O61" s="51"/>
      <c r="P61" s="284"/>
      <c r="Q61" s="56"/>
      <c r="R61" s="56">
        <v>1</v>
      </c>
      <c r="S61" s="56"/>
      <c r="T61" s="56"/>
      <c r="U61" s="285"/>
      <c r="V61" s="56"/>
      <c r="W61" s="56"/>
      <c r="X61" s="286"/>
      <c r="Y61" s="205"/>
      <c r="Z61" s="191"/>
    </row>
    <row r="62" spans="1:26" s="199" customFormat="1" ht="58.5" customHeight="1">
      <c r="A62" s="145">
        <v>54</v>
      </c>
      <c r="B62" s="189" t="s">
        <v>312</v>
      </c>
      <c r="C62" s="190" t="s">
        <v>287</v>
      </c>
      <c r="D62" s="191"/>
      <c r="E62" s="192" t="s">
        <v>276</v>
      </c>
      <c r="F62" s="191">
        <v>12609</v>
      </c>
      <c r="G62" s="203" t="s">
        <v>9</v>
      </c>
      <c r="H62" s="194" t="s">
        <v>45</v>
      </c>
      <c r="I62" s="191"/>
      <c r="J62" s="195"/>
      <c r="K62" s="200">
        <v>39600</v>
      </c>
      <c r="L62" s="195"/>
      <c r="M62" s="45">
        <v>39346</v>
      </c>
      <c r="N62" s="195"/>
      <c r="O62" s="51"/>
      <c r="P62" s="284"/>
      <c r="Q62" s="56"/>
      <c r="R62" s="56"/>
      <c r="S62" s="56"/>
      <c r="T62" s="56"/>
      <c r="U62" s="285"/>
      <c r="V62" s="56"/>
      <c r="W62" s="56"/>
      <c r="X62" s="286">
        <v>1</v>
      </c>
      <c r="Y62" s="191"/>
      <c r="Z62" s="191"/>
    </row>
    <row r="63" spans="1:26" s="199" customFormat="1" ht="58.5" customHeight="1">
      <c r="A63" s="145">
        <v>55</v>
      </c>
      <c r="B63" s="189" t="s">
        <v>312</v>
      </c>
      <c r="C63" s="190" t="s">
        <v>291</v>
      </c>
      <c r="D63" s="191"/>
      <c r="E63" s="192" t="s">
        <v>264</v>
      </c>
      <c r="F63" s="191">
        <v>12586</v>
      </c>
      <c r="G63" s="193" t="s">
        <v>305</v>
      </c>
      <c r="H63" s="194" t="s">
        <v>45</v>
      </c>
      <c r="I63" s="191"/>
      <c r="J63" s="195"/>
      <c r="K63" s="200">
        <v>24750</v>
      </c>
      <c r="L63" s="195"/>
      <c r="M63" s="45">
        <v>24750</v>
      </c>
      <c r="N63" s="195"/>
      <c r="O63" s="51"/>
      <c r="P63" s="284"/>
      <c r="Q63" s="56"/>
      <c r="R63" s="56"/>
      <c r="S63" s="56"/>
      <c r="T63" s="56"/>
      <c r="U63" s="285"/>
      <c r="V63" s="56"/>
      <c r="W63" s="56"/>
      <c r="X63" s="286">
        <v>1</v>
      </c>
      <c r="Y63" s="191"/>
      <c r="Z63" s="191"/>
    </row>
    <row r="64" spans="1:26" s="199" customFormat="1" ht="58.5" customHeight="1">
      <c r="A64" s="145">
        <v>56</v>
      </c>
      <c r="B64" s="189" t="s">
        <v>312</v>
      </c>
      <c r="C64" s="190" t="s">
        <v>288</v>
      </c>
      <c r="D64" s="191"/>
      <c r="E64" s="192" t="s">
        <v>289</v>
      </c>
      <c r="F64" s="191">
        <v>12610</v>
      </c>
      <c r="G64" s="193" t="s">
        <v>305</v>
      </c>
      <c r="H64" s="194" t="s">
        <v>45</v>
      </c>
      <c r="I64" s="191"/>
      <c r="J64" s="195"/>
      <c r="K64" s="200">
        <v>44550</v>
      </c>
      <c r="L64" s="195"/>
      <c r="M64" s="45"/>
      <c r="N64" s="195"/>
      <c r="O64" s="51"/>
      <c r="P64" s="284"/>
      <c r="Q64" s="56"/>
      <c r="R64" s="56">
        <v>1</v>
      </c>
      <c r="S64" s="56"/>
      <c r="T64" s="56"/>
      <c r="U64" s="285"/>
      <c r="V64" s="56"/>
      <c r="W64" s="56"/>
      <c r="X64" s="286"/>
      <c r="Y64" s="191"/>
      <c r="Z64" s="191"/>
    </row>
    <row r="65" spans="1:26" s="324" customFormat="1" ht="58.5" customHeight="1">
      <c r="A65" s="145">
        <v>57</v>
      </c>
      <c r="B65" s="347" t="s">
        <v>312</v>
      </c>
      <c r="C65" s="325" t="s">
        <v>459</v>
      </c>
      <c r="D65" s="320"/>
      <c r="E65" s="317" t="s">
        <v>290</v>
      </c>
      <c r="F65" s="320">
        <v>12599</v>
      </c>
      <c r="G65" s="348" t="s">
        <v>305</v>
      </c>
      <c r="H65" s="349" t="s">
        <v>45</v>
      </c>
      <c r="I65" s="320"/>
      <c r="J65" s="350"/>
      <c r="K65" s="344">
        <v>39600</v>
      </c>
      <c r="L65" s="350"/>
      <c r="M65" s="45"/>
      <c r="N65" s="350"/>
      <c r="O65" s="51"/>
      <c r="P65" s="284"/>
      <c r="Q65" s="56"/>
      <c r="R65" s="56">
        <v>1</v>
      </c>
      <c r="S65" s="56"/>
      <c r="T65" s="56"/>
      <c r="U65" s="285"/>
      <c r="V65" s="56"/>
      <c r="W65" s="56"/>
      <c r="X65" s="286"/>
      <c r="Y65" s="320"/>
      <c r="Z65" s="320"/>
    </row>
    <row r="66" spans="1:26" s="199" customFormat="1" ht="58.5" customHeight="1">
      <c r="A66" s="145">
        <v>58</v>
      </c>
      <c r="B66" s="189" t="s">
        <v>312</v>
      </c>
      <c r="C66" s="190" t="s">
        <v>292</v>
      </c>
      <c r="D66" s="191"/>
      <c r="E66" s="192" t="s">
        <v>290</v>
      </c>
      <c r="F66" s="191">
        <v>12599</v>
      </c>
      <c r="G66" s="193" t="s">
        <v>305</v>
      </c>
      <c r="H66" s="194" t="s">
        <v>45</v>
      </c>
      <c r="I66" s="191"/>
      <c r="J66" s="195"/>
      <c r="K66" s="200">
        <v>19800</v>
      </c>
      <c r="L66" s="195"/>
      <c r="M66" s="45">
        <v>19682.73</v>
      </c>
      <c r="N66" s="195"/>
      <c r="O66" s="51"/>
      <c r="P66" s="284"/>
      <c r="Q66" s="56"/>
      <c r="R66" s="56"/>
      <c r="S66" s="56"/>
      <c r="T66" s="56"/>
      <c r="U66" s="285"/>
      <c r="V66" s="56"/>
      <c r="W66" s="56"/>
      <c r="X66" s="286">
        <v>1</v>
      </c>
      <c r="Y66" s="191"/>
      <c r="Z66" s="191"/>
    </row>
    <row r="67" spans="1:26" s="199" customFormat="1" ht="58.5" customHeight="1">
      <c r="A67" s="145">
        <v>59</v>
      </c>
      <c r="B67" s="189" t="s">
        <v>312</v>
      </c>
      <c r="C67" s="190" t="s">
        <v>293</v>
      </c>
      <c r="D67" s="191"/>
      <c r="E67" s="192" t="s">
        <v>294</v>
      </c>
      <c r="F67" s="191">
        <v>12603</v>
      </c>
      <c r="G67" s="193" t="s">
        <v>305</v>
      </c>
      <c r="H67" s="194" t="s">
        <v>45</v>
      </c>
      <c r="I67" s="191"/>
      <c r="J67" s="195"/>
      <c r="K67" s="200">
        <v>29700</v>
      </c>
      <c r="L67" s="195"/>
      <c r="M67" s="45"/>
      <c r="N67" s="195"/>
      <c r="O67" s="51"/>
      <c r="P67" s="284"/>
      <c r="Q67" s="56"/>
      <c r="R67" s="56">
        <v>1</v>
      </c>
      <c r="S67" s="56"/>
      <c r="T67" s="56"/>
      <c r="U67" s="285"/>
      <c r="V67" s="56"/>
      <c r="W67" s="56"/>
      <c r="X67" s="286"/>
      <c r="Y67" s="191"/>
      <c r="Z67" s="191"/>
    </row>
    <row r="68" spans="1:26" s="199" customFormat="1" ht="58.5" customHeight="1">
      <c r="A68" s="145">
        <v>60</v>
      </c>
      <c r="B68" s="189" t="s">
        <v>312</v>
      </c>
      <c r="C68" s="190" t="s">
        <v>295</v>
      </c>
      <c r="D68" s="191"/>
      <c r="E68" s="192" t="s">
        <v>257</v>
      </c>
      <c r="F68" s="191">
        <v>12611</v>
      </c>
      <c r="G68" s="193" t="s">
        <v>305</v>
      </c>
      <c r="H68" s="194" t="s">
        <v>45</v>
      </c>
      <c r="I68" s="191"/>
      <c r="J68" s="195"/>
      <c r="K68" s="200">
        <v>19800</v>
      </c>
      <c r="L68" s="195"/>
      <c r="M68" s="45"/>
      <c r="N68" s="195"/>
      <c r="O68" s="51"/>
      <c r="P68" s="284"/>
      <c r="Q68" s="56"/>
      <c r="R68" s="56">
        <v>1</v>
      </c>
      <c r="S68" s="56"/>
      <c r="T68" s="56"/>
      <c r="U68" s="285"/>
      <c r="V68" s="56"/>
      <c r="W68" s="56"/>
      <c r="X68" s="286"/>
      <c r="Y68" s="191"/>
      <c r="Z68" s="191"/>
    </row>
    <row r="69" spans="1:26" s="199" customFormat="1" ht="58.5" customHeight="1">
      <c r="A69" s="145">
        <v>61</v>
      </c>
      <c r="B69" s="189" t="s">
        <v>312</v>
      </c>
      <c r="C69" s="190" t="s">
        <v>296</v>
      </c>
      <c r="D69" s="191"/>
      <c r="E69" s="192" t="s">
        <v>297</v>
      </c>
      <c r="F69" s="191">
        <v>12598</v>
      </c>
      <c r="G69" s="193" t="s">
        <v>305</v>
      </c>
      <c r="H69" s="194" t="s">
        <v>45</v>
      </c>
      <c r="I69" s="191"/>
      <c r="J69" s="195"/>
      <c r="K69" s="200">
        <v>19800</v>
      </c>
      <c r="L69" s="195"/>
      <c r="M69" s="45"/>
      <c r="N69" s="195"/>
      <c r="O69" s="51"/>
      <c r="P69" s="284"/>
      <c r="Q69" s="56"/>
      <c r="R69" s="56">
        <v>1</v>
      </c>
      <c r="S69" s="56"/>
      <c r="T69" s="56"/>
      <c r="U69" s="285"/>
      <c r="V69" s="56"/>
      <c r="W69" s="56"/>
      <c r="X69" s="286"/>
      <c r="Y69" s="191"/>
      <c r="Z69" s="191"/>
    </row>
    <row r="70" spans="1:26" s="199" customFormat="1" ht="58.5" customHeight="1">
      <c r="A70" s="145">
        <v>62</v>
      </c>
      <c r="B70" s="189" t="s">
        <v>312</v>
      </c>
      <c r="C70" s="190" t="s">
        <v>298</v>
      </c>
      <c r="D70" s="191"/>
      <c r="E70" s="192" t="s">
        <v>273</v>
      </c>
      <c r="F70" s="191">
        <v>12592</v>
      </c>
      <c r="G70" s="193" t="s">
        <v>305</v>
      </c>
      <c r="H70" s="194" t="s">
        <v>45</v>
      </c>
      <c r="I70" s="191"/>
      <c r="J70" s="195"/>
      <c r="K70" s="200">
        <v>19800</v>
      </c>
      <c r="L70" s="195"/>
      <c r="M70" s="45"/>
      <c r="N70" s="195"/>
      <c r="O70" s="51"/>
      <c r="P70" s="284"/>
      <c r="Q70" s="56"/>
      <c r="R70" s="56">
        <v>1</v>
      </c>
      <c r="S70" s="56"/>
      <c r="T70" s="56"/>
      <c r="U70" s="285"/>
      <c r="V70" s="56"/>
      <c r="W70" s="56"/>
      <c r="X70" s="286"/>
      <c r="Y70" s="191"/>
      <c r="Z70" s="191"/>
    </row>
    <row r="71" spans="1:26" s="199" customFormat="1" ht="58.5" customHeight="1">
      <c r="A71" s="145">
        <v>63</v>
      </c>
      <c r="B71" s="189" t="s">
        <v>312</v>
      </c>
      <c r="C71" s="190" t="s">
        <v>299</v>
      </c>
      <c r="D71" s="191"/>
      <c r="E71" s="192" t="s">
        <v>300</v>
      </c>
      <c r="F71" s="191">
        <v>12585</v>
      </c>
      <c r="G71" s="193" t="s">
        <v>305</v>
      </c>
      <c r="H71" s="194" t="s">
        <v>45</v>
      </c>
      <c r="I71" s="191"/>
      <c r="J71" s="195"/>
      <c r="K71" s="200">
        <v>39600</v>
      </c>
      <c r="L71" s="195"/>
      <c r="M71" s="45"/>
      <c r="N71" s="195"/>
      <c r="O71" s="51"/>
      <c r="P71" s="284"/>
      <c r="Q71" s="56"/>
      <c r="R71" s="56">
        <v>1</v>
      </c>
      <c r="S71" s="56"/>
      <c r="T71" s="56"/>
      <c r="U71" s="285"/>
      <c r="V71" s="56"/>
      <c r="W71" s="56"/>
      <c r="X71" s="286"/>
      <c r="Y71" s="191"/>
      <c r="Z71" s="191"/>
    </row>
    <row r="72" spans="1:26" s="199" customFormat="1" ht="58.5" customHeight="1">
      <c r="A72" s="145">
        <v>64</v>
      </c>
      <c r="B72" s="189" t="s">
        <v>312</v>
      </c>
      <c r="C72" s="190" t="s">
        <v>302</v>
      </c>
      <c r="D72" s="191"/>
      <c r="E72" s="192" t="s">
        <v>303</v>
      </c>
      <c r="F72" s="191">
        <v>12596</v>
      </c>
      <c r="G72" s="193" t="s">
        <v>305</v>
      </c>
      <c r="H72" s="194" t="s">
        <v>45</v>
      </c>
      <c r="I72" s="191"/>
      <c r="J72" s="195"/>
      <c r="K72" s="200">
        <v>19800</v>
      </c>
      <c r="L72" s="195"/>
      <c r="M72" s="45"/>
      <c r="N72" s="195"/>
      <c r="O72" s="51"/>
      <c r="P72" s="284"/>
      <c r="Q72" s="56"/>
      <c r="R72" s="56">
        <v>1</v>
      </c>
      <c r="S72" s="56"/>
      <c r="T72" s="56"/>
      <c r="U72" s="285"/>
      <c r="V72" s="56"/>
      <c r="W72" s="56"/>
      <c r="X72" s="286"/>
      <c r="Y72" s="191"/>
      <c r="Z72" s="191"/>
    </row>
    <row r="73" spans="1:26" s="199" customFormat="1" ht="58.5" customHeight="1">
      <c r="A73" s="145">
        <v>65</v>
      </c>
      <c r="B73" s="189" t="s">
        <v>312</v>
      </c>
      <c r="C73" s="190" t="s">
        <v>304</v>
      </c>
      <c r="D73" s="191"/>
      <c r="E73" s="192" t="s">
        <v>303</v>
      </c>
      <c r="F73" s="191">
        <v>12596</v>
      </c>
      <c r="G73" s="193" t="s">
        <v>305</v>
      </c>
      <c r="H73" s="194" t="s">
        <v>45</v>
      </c>
      <c r="I73" s="191"/>
      <c r="J73" s="195"/>
      <c r="K73" s="200">
        <v>19800</v>
      </c>
      <c r="L73" s="195"/>
      <c r="M73" s="45">
        <v>19682.73</v>
      </c>
      <c r="N73" s="195"/>
      <c r="O73" s="51"/>
      <c r="P73" s="284"/>
      <c r="Q73" s="56"/>
      <c r="R73" s="56"/>
      <c r="S73" s="56"/>
      <c r="T73" s="56"/>
      <c r="U73" s="285"/>
      <c r="V73" s="56"/>
      <c r="W73" s="56"/>
      <c r="X73" s="286">
        <v>1</v>
      </c>
      <c r="Y73" s="191"/>
      <c r="Z73" s="191"/>
    </row>
    <row r="74" spans="1:26" s="199" customFormat="1" ht="58.5" customHeight="1">
      <c r="A74" s="145">
        <v>66</v>
      </c>
      <c r="B74" s="189" t="s">
        <v>312</v>
      </c>
      <c r="C74" s="400" t="s">
        <v>466</v>
      </c>
      <c r="D74" s="191"/>
      <c r="E74" s="399" t="s">
        <v>277</v>
      </c>
      <c r="F74" s="191">
        <v>12602</v>
      </c>
      <c r="G74" s="193" t="s">
        <v>9</v>
      </c>
      <c r="H74" s="194" t="s">
        <v>45</v>
      </c>
      <c r="I74" s="191"/>
      <c r="J74" s="195"/>
      <c r="K74" s="200">
        <v>194000</v>
      </c>
      <c r="L74" s="195"/>
      <c r="M74" s="45"/>
      <c r="N74" s="195"/>
      <c r="O74" s="51"/>
      <c r="P74" s="284"/>
      <c r="Q74" s="56">
        <v>1</v>
      </c>
      <c r="R74" s="56"/>
      <c r="S74" s="56"/>
      <c r="T74" s="56"/>
      <c r="U74" s="285"/>
      <c r="V74" s="56"/>
      <c r="W74" s="56"/>
      <c r="X74" s="286"/>
      <c r="Y74" s="191"/>
      <c r="Z74" s="191"/>
    </row>
    <row r="75" spans="1:26" s="199" customFormat="1" ht="58.5" customHeight="1">
      <c r="A75" s="145">
        <v>67</v>
      </c>
      <c r="B75" s="189" t="s">
        <v>312</v>
      </c>
      <c r="C75" s="400" t="s">
        <v>467</v>
      </c>
      <c r="D75" s="191"/>
      <c r="E75" s="399" t="s">
        <v>260</v>
      </c>
      <c r="F75" s="191">
        <v>12589</v>
      </c>
      <c r="G75" s="193" t="s">
        <v>9</v>
      </c>
      <c r="H75" s="194" t="s">
        <v>45</v>
      </c>
      <c r="I75" s="191"/>
      <c r="J75" s="195"/>
      <c r="K75" s="200">
        <v>194000</v>
      </c>
      <c r="L75" s="195"/>
      <c r="M75" s="45"/>
      <c r="N75" s="195"/>
      <c r="O75" s="51"/>
      <c r="P75" s="284"/>
      <c r="Q75" s="56">
        <v>1</v>
      </c>
      <c r="R75" s="56"/>
      <c r="S75" s="56"/>
      <c r="T75" s="56"/>
      <c r="U75" s="285"/>
      <c r="V75" s="56"/>
      <c r="W75" s="56"/>
      <c r="X75" s="286"/>
      <c r="Y75" s="191"/>
      <c r="Z75" s="191"/>
    </row>
    <row r="76" spans="1:26" s="199" customFormat="1" ht="58.5" customHeight="1">
      <c r="A76" s="145">
        <v>68</v>
      </c>
      <c r="B76" s="189" t="s">
        <v>312</v>
      </c>
      <c r="C76" s="201" t="s">
        <v>478</v>
      </c>
      <c r="D76" s="191"/>
      <c r="E76" s="399" t="s">
        <v>290</v>
      </c>
      <c r="F76" s="191">
        <v>12599</v>
      </c>
      <c r="G76" s="267" t="s">
        <v>305</v>
      </c>
      <c r="H76" s="194" t="s">
        <v>45</v>
      </c>
      <c r="I76" s="191"/>
      <c r="J76" s="195"/>
      <c r="K76" s="200">
        <v>11880</v>
      </c>
      <c r="L76" s="195"/>
      <c r="M76" s="45"/>
      <c r="N76" s="195"/>
      <c r="O76" s="51"/>
      <c r="P76" s="284"/>
      <c r="Q76" s="56">
        <v>1</v>
      </c>
      <c r="R76" s="56"/>
      <c r="S76" s="56"/>
      <c r="T76" s="56"/>
      <c r="U76" s="285"/>
      <c r="V76" s="56"/>
      <c r="W76" s="56"/>
      <c r="X76" s="286"/>
      <c r="Y76" s="191"/>
      <c r="Z76" s="191"/>
    </row>
    <row r="77" spans="1:26" s="271" customFormat="1" ht="90.75" customHeight="1">
      <c r="A77" s="145">
        <v>69</v>
      </c>
      <c r="B77" s="272" t="s">
        <v>421</v>
      </c>
      <c r="C77" s="264" t="s">
        <v>422</v>
      </c>
      <c r="D77" s="265"/>
      <c r="E77" s="266" t="s">
        <v>276</v>
      </c>
      <c r="F77" s="265">
        <v>12609</v>
      </c>
      <c r="G77" s="267" t="s">
        <v>305</v>
      </c>
      <c r="H77" s="268" t="s">
        <v>45</v>
      </c>
      <c r="I77" s="265"/>
      <c r="J77" s="269"/>
      <c r="K77" s="270">
        <v>24750</v>
      </c>
      <c r="L77" s="269"/>
      <c r="M77" s="427"/>
      <c r="N77" s="269"/>
      <c r="O77" s="422"/>
      <c r="P77" s="423"/>
      <c r="Q77" s="424"/>
      <c r="R77" s="423">
        <v>1</v>
      </c>
      <c r="S77" s="423"/>
      <c r="T77" s="423"/>
      <c r="U77" s="425"/>
      <c r="V77" s="425"/>
      <c r="W77" s="425"/>
      <c r="X77" s="426"/>
      <c r="Y77" s="265"/>
      <c r="Z77" s="265"/>
    </row>
    <row r="78" spans="1:26" ht="47.25">
      <c r="A78" s="145">
        <v>70</v>
      </c>
      <c r="B78" s="339" t="s">
        <v>452</v>
      </c>
      <c r="C78" s="318" t="s">
        <v>445</v>
      </c>
      <c r="D78" s="137"/>
      <c r="E78" s="317" t="s">
        <v>264</v>
      </c>
      <c r="F78" s="137">
        <v>12586</v>
      </c>
      <c r="G78" s="137" t="s">
        <v>9</v>
      </c>
      <c r="H78" s="137" t="s">
        <v>15</v>
      </c>
      <c r="I78" s="137"/>
      <c r="J78" s="340"/>
      <c r="K78" s="263">
        <v>242500</v>
      </c>
      <c r="L78" s="340"/>
      <c r="M78" s="45"/>
      <c r="N78" s="340"/>
      <c r="O78" s="43"/>
      <c r="P78" s="284"/>
      <c r="Q78" s="278">
        <v>1</v>
      </c>
      <c r="R78" s="284"/>
      <c r="S78" s="284"/>
      <c r="T78" s="284"/>
      <c r="U78" s="56"/>
      <c r="V78" s="56"/>
      <c r="W78" s="56"/>
      <c r="X78" s="286"/>
      <c r="Y78" s="137"/>
      <c r="Z78" s="137"/>
    </row>
    <row r="79" spans="1:26" ht="47.25">
      <c r="A79" s="145">
        <v>71</v>
      </c>
      <c r="B79" s="339" t="s">
        <v>452</v>
      </c>
      <c r="C79" s="325" t="s">
        <v>446</v>
      </c>
      <c r="D79" s="137"/>
      <c r="E79" s="317" t="s">
        <v>398</v>
      </c>
      <c r="F79" s="137">
        <v>12587</v>
      </c>
      <c r="G79" s="137" t="s">
        <v>305</v>
      </c>
      <c r="H79" s="137" t="s">
        <v>45</v>
      </c>
      <c r="I79" s="137"/>
      <c r="J79" s="340"/>
      <c r="K79" s="53">
        <v>99000</v>
      </c>
      <c r="L79" s="340"/>
      <c r="M79" s="45"/>
      <c r="N79" s="340"/>
      <c r="O79" s="134"/>
      <c r="P79" s="284"/>
      <c r="Q79" s="56">
        <v>1</v>
      </c>
      <c r="R79" s="56"/>
      <c r="S79" s="56"/>
      <c r="T79" s="56"/>
      <c r="U79" s="285"/>
      <c r="V79" s="56"/>
      <c r="W79" s="56"/>
      <c r="X79" s="56"/>
      <c r="Y79" s="137"/>
      <c r="Z79" s="137"/>
    </row>
    <row r="80" spans="1:26" ht="47.25">
      <c r="A80" s="145">
        <v>72</v>
      </c>
      <c r="B80" s="339" t="s">
        <v>452</v>
      </c>
      <c r="C80" s="325" t="s">
        <v>447</v>
      </c>
      <c r="D80" s="137"/>
      <c r="E80" s="317"/>
      <c r="F80" s="137"/>
      <c r="G80" s="137" t="s">
        <v>305</v>
      </c>
      <c r="H80" s="137" t="s">
        <v>45</v>
      </c>
      <c r="I80" s="137"/>
      <c r="J80" s="340"/>
      <c r="K80" s="53">
        <v>49500</v>
      </c>
      <c r="L80" s="340"/>
      <c r="M80" s="45"/>
      <c r="N80" s="340"/>
      <c r="O80" s="134"/>
      <c r="P80" s="284"/>
      <c r="Q80" s="56">
        <v>1</v>
      </c>
      <c r="R80" s="56"/>
      <c r="S80" s="56"/>
      <c r="T80" s="56"/>
      <c r="U80" s="285"/>
      <c r="V80" s="56"/>
      <c r="W80" s="56"/>
      <c r="X80" s="56"/>
      <c r="Y80" s="137"/>
      <c r="Z80" s="137"/>
    </row>
    <row r="81" spans="1:26" ht="63">
      <c r="A81" s="145">
        <v>73</v>
      </c>
      <c r="B81" s="339" t="s">
        <v>452</v>
      </c>
      <c r="C81" s="327" t="s">
        <v>448</v>
      </c>
      <c r="D81" s="137"/>
      <c r="E81" s="317"/>
      <c r="F81" s="137"/>
      <c r="G81" s="137" t="s">
        <v>305</v>
      </c>
      <c r="H81" s="137" t="s">
        <v>45</v>
      </c>
      <c r="I81" s="137"/>
      <c r="J81" s="340"/>
      <c r="K81" s="53">
        <v>99000</v>
      </c>
      <c r="L81" s="340"/>
      <c r="M81" s="45"/>
      <c r="N81" s="340"/>
      <c r="O81" s="134"/>
      <c r="P81" s="284"/>
      <c r="Q81" s="56">
        <v>1</v>
      </c>
      <c r="R81" s="56"/>
      <c r="S81" s="56"/>
      <c r="T81" s="56"/>
      <c r="U81" s="285"/>
      <c r="V81" s="56"/>
      <c r="W81" s="56"/>
      <c r="X81" s="56"/>
      <c r="Y81" s="137"/>
      <c r="Z81" s="137"/>
    </row>
    <row r="82" spans="1:26" ht="47.25">
      <c r="A82" s="145">
        <v>74</v>
      </c>
      <c r="B82" s="339" t="s">
        <v>452</v>
      </c>
      <c r="C82" s="327" t="s">
        <v>449</v>
      </c>
      <c r="D82" s="137"/>
      <c r="E82" s="317" t="s">
        <v>444</v>
      </c>
      <c r="F82" s="137">
        <v>12584</v>
      </c>
      <c r="G82" s="137" t="s">
        <v>305</v>
      </c>
      <c r="H82" s="137" t="s">
        <v>45</v>
      </c>
      <c r="I82" s="137"/>
      <c r="J82" s="340"/>
      <c r="K82" s="53">
        <v>49500</v>
      </c>
      <c r="L82" s="340"/>
      <c r="M82" s="45"/>
      <c r="N82" s="340"/>
      <c r="O82" s="134"/>
      <c r="P82" s="284"/>
      <c r="Q82" s="56">
        <v>1</v>
      </c>
      <c r="R82" s="56"/>
      <c r="S82" s="56"/>
      <c r="T82" s="56"/>
      <c r="U82" s="285"/>
      <c r="V82" s="56"/>
      <c r="W82" s="56"/>
      <c r="X82" s="56"/>
      <c r="Y82" s="137"/>
      <c r="Z82" s="137"/>
    </row>
    <row r="83" spans="1:26" ht="63">
      <c r="A83" s="145">
        <v>75</v>
      </c>
      <c r="B83" s="339" t="s">
        <v>452</v>
      </c>
      <c r="C83" s="325" t="s">
        <v>450</v>
      </c>
      <c r="D83" s="137"/>
      <c r="E83" s="317" t="s">
        <v>250</v>
      </c>
      <c r="F83" s="137">
        <v>12595</v>
      </c>
      <c r="G83" s="137" t="s">
        <v>305</v>
      </c>
      <c r="H83" s="137" t="s">
        <v>45</v>
      </c>
      <c r="I83" s="137"/>
      <c r="J83" s="340"/>
      <c r="K83" s="53">
        <v>49500</v>
      </c>
      <c r="L83" s="340"/>
      <c r="M83" s="45"/>
      <c r="N83" s="340"/>
      <c r="O83" s="134"/>
      <c r="P83" s="284"/>
      <c r="Q83" s="56">
        <v>1</v>
      </c>
      <c r="R83" s="56"/>
      <c r="S83" s="56"/>
      <c r="T83" s="56"/>
      <c r="U83" s="285"/>
      <c r="V83" s="56"/>
      <c r="W83" s="56"/>
      <c r="X83" s="56"/>
      <c r="Y83" s="137"/>
      <c r="Z83" s="137"/>
    </row>
    <row r="84" spans="1:26" ht="47.25">
      <c r="A84" s="145">
        <v>76</v>
      </c>
      <c r="B84" s="339" t="s">
        <v>452</v>
      </c>
      <c r="C84" s="183" t="s">
        <v>451</v>
      </c>
      <c r="D84" s="137"/>
      <c r="E84" s="317" t="s">
        <v>384</v>
      </c>
      <c r="F84" s="137">
        <v>12606</v>
      </c>
      <c r="G84" s="137" t="s">
        <v>305</v>
      </c>
      <c r="H84" s="137" t="s">
        <v>45</v>
      </c>
      <c r="I84" s="137"/>
      <c r="J84" s="340"/>
      <c r="K84" s="53">
        <v>49500</v>
      </c>
      <c r="L84" s="340"/>
      <c r="M84" s="45"/>
      <c r="N84" s="340"/>
      <c r="O84" s="134"/>
      <c r="P84" s="284"/>
      <c r="Q84" s="56">
        <v>1</v>
      </c>
      <c r="R84" s="56"/>
      <c r="S84" s="56"/>
      <c r="T84" s="56"/>
      <c r="U84" s="285"/>
      <c r="V84" s="56"/>
      <c r="W84" s="56"/>
      <c r="X84" s="56"/>
      <c r="Y84" s="137"/>
      <c r="Z84" s="137"/>
    </row>
    <row r="85" spans="1:26" s="259" customFormat="1" ht="32.25" customHeight="1">
      <c r="A85" s="505" t="s">
        <v>7</v>
      </c>
      <c r="B85" s="506"/>
      <c r="C85" s="254"/>
      <c r="D85" s="255"/>
      <c r="E85" s="255"/>
      <c r="F85" s="255"/>
      <c r="G85" s="255"/>
      <c r="H85" s="255"/>
      <c r="I85" s="255"/>
      <c r="J85" s="256"/>
      <c r="K85" s="257">
        <f>SUM(K9:K84)</f>
        <v>5315960</v>
      </c>
      <c r="L85" s="256"/>
      <c r="M85" s="257">
        <f>SUM(M9:M84)</f>
        <v>1044455.37</v>
      </c>
      <c r="N85" s="256"/>
      <c r="O85" s="279">
        <f t="shared" ref="O85:W85" si="0">SUM(O9:O84)</f>
        <v>0</v>
      </c>
      <c r="P85" s="279">
        <f t="shared" si="0"/>
        <v>0</v>
      </c>
      <c r="Q85" s="279">
        <f t="shared" si="0"/>
        <v>19</v>
      </c>
      <c r="R85" s="279">
        <f t="shared" si="0"/>
        <v>23</v>
      </c>
      <c r="S85" s="279">
        <f t="shared" si="0"/>
        <v>8</v>
      </c>
      <c r="T85" s="279">
        <f t="shared" si="0"/>
        <v>1</v>
      </c>
      <c r="U85" s="279">
        <f t="shared" si="0"/>
        <v>0</v>
      </c>
      <c r="V85" s="279">
        <f t="shared" si="0"/>
        <v>0</v>
      </c>
      <c r="W85" s="279">
        <f t="shared" si="0"/>
        <v>1</v>
      </c>
      <c r="X85" s="279">
        <f>SUM(X9:X84)</f>
        <v>24</v>
      </c>
      <c r="Y85" s="258">
        <f t="shared" ref="Q85:Z85" si="1">SUM(Y9:Y84)</f>
        <v>0</v>
      </c>
      <c r="Z85" s="258">
        <f t="shared" si="1"/>
        <v>0</v>
      </c>
    </row>
    <row r="86" spans="1:26" ht="15" customHeight="1">
      <c r="A86" s="82"/>
      <c r="B86" s="82"/>
      <c r="C86" s="82"/>
      <c r="D86" s="83"/>
      <c r="E86" s="83"/>
      <c r="F86" s="83"/>
      <c r="G86" s="83"/>
      <c r="H86" s="83"/>
      <c r="I86" s="83"/>
      <c r="J86" s="84"/>
      <c r="K86" s="84"/>
      <c r="L86" s="84"/>
      <c r="M86" s="84"/>
      <c r="N86" s="85"/>
      <c r="O86" s="86"/>
      <c r="P86" s="86"/>
      <c r="Q86" s="86"/>
      <c r="R86" s="86"/>
      <c r="S86" s="86"/>
      <c r="T86" s="409">
        <f>O85+Q85+P85+R85+S85+T85+U85+V85+W85+X85</f>
        <v>76</v>
      </c>
      <c r="U86" s="86"/>
      <c r="V86" s="86"/>
      <c r="W86" s="86"/>
      <c r="X86" s="86"/>
      <c r="Y86" s="86"/>
      <c r="Z86" s="86"/>
    </row>
    <row r="87" spans="1:26" s="4" customFormat="1" ht="15" customHeight="1">
      <c r="A87" s="87"/>
      <c r="B87" s="408" t="s">
        <v>453</v>
      </c>
      <c r="C87" s="408"/>
      <c r="D87" s="408"/>
      <c r="E87" s="408"/>
      <c r="F87" s="408"/>
      <c r="G87" s="408"/>
      <c r="H87" s="408"/>
      <c r="I87" s="408"/>
      <c r="J87" s="408"/>
      <c r="K87" s="408"/>
      <c r="L87" s="408"/>
      <c r="M87" s="408"/>
      <c r="N87" s="408"/>
      <c r="O87" s="408"/>
      <c r="P87" s="408"/>
      <c r="Q87" s="408"/>
      <c r="R87" s="408"/>
      <c r="S87" s="408"/>
      <c r="T87" s="408"/>
      <c r="U87" s="408"/>
      <c r="V87" s="408"/>
      <c r="W87" s="408"/>
      <c r="X87" s="408"/>
      <c r="Y87" s="408"/>
      <c r="Z87" s="408"/>
    </row>
    <row r="88" spans="1:26" s="4" customFormat="1" ht="15" customHeight="1">
      <c r="A88" s="87"/>
      <c r="B88" s="507"/>
      <c r="C88" s="507"/>
      <c r="D88" s="507"/>
      <c r="E88" s="507"/>
      <c r="F88" s="507"/>
      <c r="G88" s="507"/>
      <c r="H88" s="507"/>
      <c r="I88" s="507"/>
      <c r="J88" s="507"/>
      <c r="K88" s="507"/>
      <c r="L88" s="507"/>
      <c r="M88" s="507"/>
      <c r="N88" s="507"/>
      <c r="O88" s="507"/>
      <c r="P88" s="507"/>
      <c r="Q88" s="507"/>
      <c r="R88" s="507"/>
      <c r="S88" s="507"/>
      <c r="T88" s="507"/>
      <c r="U88" s="507"/>
      <c r="V88" s="507"/>
      <c r="W88" s="507"/>
      <c r="X88" s="507"/>
      <c r="Y88" s="507"/>
      <c r="Z88" s="507"/>
    </row>
    <row r="89" spans="1:26" ht="16.5" customHeight="1">
      <c r="B89" s="88" t="s">
        <v>38</v>
      </c>
      <c r="C89" s="89"/>
      <c r="D89" s="89"/>
      <c r="E89" s="90"/>
      <c r="F89" s="91"/>
      <c r="G89" s="92"/>
      <c r="Z89" s="93"/>
    </row>
    <row r="90" spans="1:26" ht="18" customHeight="1">
      <c r="A90" s="94"/>
      <c r="B90" s="95" t="s">
        <v>47</v>
      </c>
      <c r="C90" s="96"/>
      <c r="D90" s="97"/>
      <c r="E90" s="97" t="s">
        <v>46</v>
      </c>
      <c r="F90" s="96"/>
      <c r="Z90" s="98"/>
    </row>
    <row r="91" spans="1:26">
      <c r="B91" s="99" t="s">
        <v>35</v>
      </c>
      <c r="C91" s="100"/>
      <c r="D91" s="99"/>
      <c r="E91" s="101">
        <v>1.1000000000000001</v>
      </c>
      <c r="F91" s="102"/>
      <c r="Z91" s="138"/>
    </row>
    <row r="92" spans="1:26" ht="12.75" customHeight="1">
      <c r="B92" s="103" t="s">
        <v>36</v>
      </c>
      <c r="C92" s="104"/>
      <c r="D92" s="103"/>
      <c r="E92" s="105">
        <v>1.2</v>
      </c>
      <c r="F92" s="106"/>
      <c r="G92" s="139"/>
      <c r="Z92" s="138"/>
    </row>
    <row r="93" spans="1:26" ht="21" customHeight="1">
      <c r="B93" s="107" t="s">
        <v>227</v>
      </c>
      <c r="C93" s="108"/>
      <c r="D93" s="107"/>
      <c r="E93" s="109">
        <v>1.3</v>
      </c>
      <c r="F93" s="110"/>
      <c r="G93" s="139"/>
      <c r="Z93" s="138"/>
    </row>
    <row r="94" spans="1:26" ht="15.75" customHeight="1">
      <c r="B94" s="99" t="s">
        <v>41</v>
      </c>
      <c r="C94" s="100"/>
      <c r="D94" s="99"/>
      <c r="E94" s="101">
        <v>1.4</v>
      </c>
      <c r="F94" s="102"/>
      <c r="G94" s="139"/>
      <c r="Z94" s="138"/>
    </row>
    <row r="95" spans="1:26" ht="13.5" customHeight="1">
      <c r="B95" s="103" t="s">
        <v>228</v>
      </c>
      <c r="C95" s="104"/>
      <c r="D95" s="103"/>
      <c r="E95" s="105">
        <v>1.7</v>
      </c>
      <c r="F95" s="106"/>
      <c r="G95" s="139"/>
      <c r="Z95" s="138"/>
    </row>
    <row r="96" spans="1:26" ht="12.75" customHeight="1">
      <c r="B96" s="99" t="s">
        <v>229</v>
      </c>
      <c r="C96" s="100"/>
      <c r="D96" s="99"/>
      <c r="E96" s="101">
        <v>1.6</v>
      </c>
      <c r="F96" s="102"/>
      <c r="G96" s="139"/>
      <c r="Z96" s="138"/>
    </row>
    <row r="97" spans="2:26" ht="17.25" customHeight="1">
      <c r="B97" s="111" t="s">
        <v>42</v>
      </c>
      <c r="C97" s="104"/>
      <c r="D97" s="103"/>
      <c r="E97" s="105">
        <v>1.1100000000000001</v>
      </c>
      <c r="F97" s="106"/>
      <c r="G97" s="139"/>
      <c r="Z97" s="138"/>
    </row>
    <row r="98" spans="2:26" ht="16.5" customHeight="1">
      <c r="B98" s="107" t="s">
        <v>230</v>
      </c>
      <c r="C98" s="108"/>
      <c r="D98" s="107"/>
      <c r="E98" s="112">
        <v>1.1000000000000001</v>
      </c>
      <c r="F98" s="113"/>
      <c r="G98" s="139"/>
      <c r="Z98" s="138"/>
    </row>
    <row r="99" spans="2:26">
      <c r="B99" s="114" t="s">
        <v>231</v>
      </c>
      <c r="C99" s="140"/>
      <c r="D99" s="114"/>
      <c r="E99" s="101">
        <v>1.1200000000000001</v>
      </c>
      <c r="F99" s="102"/>
      <c r="G99" s="139"/>
      <c r="J99" s="1"/>
      <c r="K99" s="1"/>
    </row>
    <row r="100" spans="2:26" ht="16.5" customHeight="1">
      <c r="B100" s="115" t="s">
        <v>232</v>
      </c>
      <c r="C100" s="141"/>
      <c r="D100" s="142"/>
      <c r="E100" s="143" t="s">
        <v>48</v>
      </c>
      <c r="F100" s="144"/>
      <c r="G100" s="139"/>
      <c r="J100" s="1"/>
      <c r="K100" s="1"/>
    </row>
    <row r="101" spans="2:26">
      <c r="B101" s="10"/>
      <c r="C101" s="10"/>
      <c r="D101" s="10"/>
      <c r="E101" s="10"/>
      <c r="F101" s="10"/>
      <c r="G101" s="10"/>
    </row>
    <row r="102" spans="2:26">
      <c r="B102" s="93" t="s">
        <v>233</v>
      </c>
      <c r="C102" s="93"/>
      <c r="D102" s="93"/>
      <c r="E102" s="93"/>
      <c r="F102" s="93"/>
      <c r="G102" s="93"/>
    </row>
    <row r="103" spans="2:26">
      <c r="B103" s="98"/>
      <c r="C103" s="98"/>
      <c r="D103" s="98"/>
      <c r="E103" s="98"/>
      <c r="F103" s="98"/>
      <c r="G103" s="98"/>
    </row>
    <row r="104" spans="2:26">
      <c r="B104" s="503" t="s">
        <v>234</v>
      </c>
      <c r="C104" s="503"/>
      <c r="D104" s="503"/>
      <c r="E104" s="503"/>
      <c r="F104" s="503"/>
      <c r="G104" s="503"/>
      <c r="H104" s="503"/>
      <c r="I104" s="503"/>
      <c r="J104" s="503"/>
      <c r="K104" s="503"/>
      <c r="L104" s="503"/>
      <c r="M104" s="116" t="s">
        <v>235</v>
      </c>
      <c r="N104" s="117" t="s">
        <v>236</v>
      </c>
      <c r="O104" s="137"/>
    </row>
    <row r="105" spans="2:26" ht="51.75" customHeight="1">
      <c r="B105" s="475" t="s">
        <v>237</v>
      </c>
      <c r="C105" s="475"/>
      <c r="D105" s="475"/>
      <c r="E105" s="475"/>
      <c r="F105" s="475"/>
      <c r="G105" s="475"/>
      <c r="H105" s="475"/>
      <c r="I105" s="475"/>
      <c r="J105" s="475"/>
      <c r="K105" s="475"/>
      <c r="L105" s="475"/>
      <c r="M105" s="118" t="s">
        <v>0</v>
      </c>
      <c r="N105" s="473" t="s">
        <v>238</v>
      </c>
      <c r="O105" s="473"/>
    </row>
    <row r="106" spans="2:26" ht="51.75" customHeight="1">
      <c r="B106" s="476" t="s">
        <v>426</v>
      </c>
      <c r="C106" s="476"/>
      <c r="D106" s="476"/>
      <c r="E106" s="476"/>
      <c r="F106" s="476"/>
      <c r="G106" s="476"/>
      <c r="H106" s="476"/>
      <c r="I106" s="476"/>
      <c r="J106" s="476"/>
      <c r="K106" s="476"/>
      <c r="L106" s="476"/>
      <c r="M106" s="119" t="s">
        <v>1</v>
      </c>
      <c r="N106" s="473" t="s">
        <v>239</v>
      </c>
      <c r="O106" s="473"/>
    </row>
    <row r="107" spans="2:26" ht="51.75" customHeight="1">
      <c r="B107" s="476" t="s">
        <v>240</v>
      </c>
      <c r="C107" s="476"/>
      <c r="D107" s="476"/>
      <c r="E107" s="476"/>
      <c r="F107" s="476"/>
      <c r="G107" s="476"/>
      <c r="H107" s="476"/>
      <c r="I107" s="476"/>
      <c r="J107" s="476"/>
      <c r="K107" s="476"/>
      <c r="L107" s="476"/>
      <c r="M107" s="118" t="s">
        <v>2</v>
      </c>
      <c r="N107" s="473" t="s">
        <v>241</v>
      </c>
      <c r="O107" s="473"/>
    </row>
    <row r="108" spans="2:26" ht="51.75" customHeight="1">
      <c r="B108" s="476" t="s">
        <v>242</v>
      </c>
      <c r="C108" s="476"/>
      <c r="D108" s="476"/>
      <c r="E108" s="476"/>
      <c r="F108" s="476"/>
      <c r="G108" s="476"/>
      <c r="H108" s="476"/>
      <c r="I108" s="476"/>
      <c r="J108" s="476"/>
      <c r="K108" s="476"/>
      <c r="L108" s="476"/>
      <c r="M108" s="118" t="s">
        <v>3</v>
      </c>
      <c r="N108" s="473" t="s">
        <v>243</v>
      </c>
      <c r="O108" s="473"/>
    </row>
    <row r="109" spans="2:26" ht="51.75" customHeight="1">
      <c r="B109" s="476" t="s">
        <v>244</v>
      </c>
      <c r="C109" s="476"/>
      <c r="D109" s="476"/>
      <c r="E109" s="476"/>
      <c r="F109" s="476"/>
      <c r="G109" s="476"/>
      <c r="H109" s="476"/>
      <c r="I109" s="476"/>
      <c r="J109" s="476"/>
      <c r="K109" s="476"/>
      <c r="L109" s="476"/>
      <c r="M109" s="118" t="s">
        <v>4</v>
      </c>
      <c r="N109" s="473" t="s">
        <v>245</v>
      </c>
      <c r="O109" s="473"/>
    </row>
    <row r="110" spans="2:26" ht="51.75" customHeight="1">
      <c r="B110" s="476" t="s">
        <v>246</v>
      </c>
      <c r="C110" s="476"/>
      <c r="D110" s="476"/>
      <c r="E110" s="476"/>
      <c r="F110" s="476"/>
      <c r="G110" s="476"/>
      <c r="H110" s="476"/>
      <c r="I110" s="476"/>
      <c r="J110" s="476"/>
      <c r="K110" s="476"/>
      <c r="L110" s="476"/>
      <c r="M110" s="118" t="s">
        <v>5</v>
      </c>
      <c r="N110" s="473" t="s">
        <v>247</v>
      </c>
      <c r="O110" s="473"/>
    </row>
    <row r="111" spans="2:26" ht="51.75" customHeight="1">
      <c r="B111" s="476" t="s">
        <v>248</v>
      </c>
      <c r="C111" s="476"/>
      <c r="D111" s="476"/>
      <c r="E111" s="476"/>
      <c r="F111" s="476"/>
      <c r="G111" s="476"/>
      <c r="H111" s="476"/>
      <c r="I111" s="476"/>
      <c r="J111" s="476"/>
      <c r="K111" s="476"/>
      <c r="L111" s="476"/>
      <c r="M111" s="118" t="s">
        <v>6</v>
      </c>
      <c r="N111" s="474">
        <v>1</v>
      </c>
      <c r="O111" s="474"/>
    </row>
  </sheetData>
  <mergeCells count="49">
    <mergeCell ref="B104:L104"/>
    <mergeCell ref="U7:U8"/>
    <mergeCell ref="V7:V8"/>
    <mergeCell ref="W7:W8"/>
    <mergeCell ref="X7:X8"/>
    <mergeCell ref="N6:N8"/>
    <mergeCell ref="G6:G8"/>
    <mergeCell ref="A85:B85"/>
    <mergeCell ref="A6:A8"/>
    <mergeCell ref="B6:B8"/>
    <mergeCell ref="C6:C8"/>
    <mergeCell ref="D6:D7"/>
    <mergeCell ref="E6:F6"/>
    <mergeCell ref="B88:Z88"/>
    <mergeCell ref="O6:X6"/>
    <mergeCell ref="Y6:Y8"/>
    <mergeCell ref="Z6:Z8"/>
    <mergeCell ref="E7:E8"/>
    <mergeCell ref="F7:F8"/>
    <mergeCell ref="I7:I8"/>
    <mergeCell ref="J7:J8"/>
    <mergeCell ref="O7:O8"/>
    <mergeCell ref="P7:S7"/>
    <mergeCell ref="T7:T8"/>
    <mergeCell ref="H6:H8"/>
    <mergeCell ref="I6:J6"/>
    <mergeCell ref="K6:K8"/>
    <mergeCell ref="L6:L8"/>
    <mergeCell ref="M6:M8"/>
    <mergeCell ref="T1:Y1"/>
    <mergeCell ref="A2:X2"/>
    <mergeCell ref="A3:X3"/>
    <mergeCell ref="A4:B5"/>
    <mergeCell ref="C4:G4"/>
    <mergeCell ref="C5:G5"/>
    <mergeCell ref="N110:O110"/>
    <mergeCell ref="N111:O111"/>
    <mergeCell ref="B105:L105"/>
    <mergeCell ref="B106:L106"/>
    <mergeCell ref="B107:L107"/>
    <mergeCell ref="B108:L108"/>
    <mergeCell ref="B109:L109"/>
    <mergeCell ref="B110:L110"/>
    <mergeCell ref="B111:L111"/>
    <mergeCell ref="N105:O105"/>
    <mergeCell ref="N106:O106"/>
    <mergeCell ref="N107:O107"/>
    <mergeCell ref="N108:O108"/>
    <mergeCell ref="N109:O10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02"/>
  <sheetViews>
    <sheetView tabSelected="1" topLeftCell="A82" workbookViewId="0">
      <selection activeCell="A88" sqref="A88:T88"/>
    </sheetView>
  </sheetViews>
  <sheetFormatPr defaultRowHeight="13.5"/>
  <cols>
    <col min="1" max="1" width="3.7109375" style="36" customWidth="1"/>
    <col min="2" max="2" width="4.85546875" style="130" customWidth="1"/>
    <col min="3" max="3" width="7.140625" style="58" customWidth="1"/>
    <col min="4" max="4" width="10.85546875" style="67" customWidth="1"/>
    <col min="5" max="5" width="20.28515625" style="36" customWidth="1"/>
    <col min="6" max="6" width="11.7109375" style="311" customWidth="1"/>
    <col min="7" max="7" width="11.85546875" style="68" customWidth="1"/>
    <col min="8" max="8" width="8.5703125" style="57" customWidth="1"/>
    <col min="9" max="9" width="5" style="66" customWidth="1"/>
    <col min="10" max="10" width="10.42578125" style="57" customWidth="1"/>
    <col min="11" max="11" width="6" style="280" customWidth="1"/>
    <col min="12" max="13" width="4.7109375" style="280" customWidth="1"/>
    <col min="14" max="14" width="5" style="280" customWidth="1"/>
    <col min="15" max="15" width="5.140625" style="298" customWidth="1"/>
    <col min="16" max="16" width="3" style="280" customWidth="1"/>
    <col min="17" max="17" width="2.85546875" style="280" customWidth="1"/>
    <col min="18" max="18" width="4.85546875" style="280" customWidth="1"/>
    <col min="19" max="19" width="9.7109375" style="65" customWidth="1"/>
    <col min="20" max="20" width="6.28515625" style="36" customWidth="1"/>
    <col min="21" max="21" width="9.5703125" style="72" bestFit="1" customWidth="1"/>
    <col min="22" max="22" width="9.140625" style="36"/>
    <col min="23" max="23" width="11.140625" style="36" customWidth="1"/>
    <col min="24" max="16384" width="9.140625" style="36"/>
  </cols>
  <sheetData>
    <row r="1" spans="1:21" s="29" customFormat="1" ht="20.25" customHeight="1">
      <c r="A1" s="509" t="s">
        <v>113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70"/>
    </row>
    <row r="2" spans="1:21" s="29" customFormat="1" ht="20.25" customHeight="1">
      <c r="A2" s="510" t="s">
        <v>481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70"/>
    </row>
    <row r="3" spans="1:21" s="29" customFormat="1" ht="20.25" customHeight="1">
      <c r="A3" s="511" t="s">
        <v>59</v>
      </c>
      <c r="B3" s="511"/>
      <c r="C3" s="511"/>
      <c r="D3" s="511"/>
      <c r="E3" s="511"/>
      <c r="F3" s="511"/>
      <c r="G3" s="511"/>
      <c r="H3" s="30"/>
      <c r="I3" s="31"/>
      <c r="J3" s="275"/>
      <c r="K3" s="281"/>
      <c r="L3" s="281"/>
      <c r="M3" s="281"/>
      <c r="N3" s="281"/>
      <c r="O3" s="282"/>
      <c r="P3" s="281"/>
      <c r="Q3" s="281"/>
      <c r="R3" s="281"/>
      <c r="S3" s="32"/>
      <c r="T3" s="33"/>
      <c r="U3" s="70"/>
    </row>
    <row r="4" spans="1:21" s="34" customFormat="1" ht="20.25" customHeight="1">
      <c r="A4" s="512" t="s">
        <v>60</v>
      </c>
      <c r="B4" s="515" t="s">
        <v>61</v>
      </c>
      <c r="C4" s="512" t="s">
        <v>62</v>
      </c>
      <c r="D4" s="518" t="s">
        <v>63</v>
      </c>
      <c r="E4" s="512" t="s">
        <v>64</v>
      </c>
      <c r="F4" s="521" t="s">
        <v>65</v>
      </c>
      <c r="G4" s="524" t="s">
        <v>66</v>
      </c>
      <c r="H4" s="527" t="s">
        <v>67</v>
      </c>
      <c r="I4" s="530" t="s">
        <v>473</v>
      </c>
      <c r="J4" s="531"/>
      <c r="K4" s="531"/>
      <c r="L4" s="531"/>
      <c r="M4" s="531"/>
      <c r="N4" s="531"/>
      <c r="O4" s="531"/>
      <c r="P4" s="531"/>
      <c r="Q4" s="531"/>
      <c r="R4" s="532"/>
      <c r="S4" s="533" t="s">
        <v>68</v>
      </c>
      <c r="T4" s="536" t="s">
        <v>69</v>
      </c>
      <c r="U4" s="71"/>
    </row>
    <row r="5" spans="1:21" ht="15" customHeight="1">
      <c r="A5" s="513"/>
      <c r="B5" s="516"/>
      <c r="C5" s="513"/>
      <c r="D5" s="519"/>
      <c r="E5" s="513"/>
      <c r="F5" s="522"/>
      <c r="G5" s="525"/>
      <c r="H5" s="528"/>
      <c r="I5" s="35" t="s">
        <v>0</v>
      </c>
      <c r="J5" s="276" t="s">
        <v>1</v>
      </c>
      <c r="K5" s="276" t="s">
        <v>1</v>
      </c>
      <c r="L5" s="276" t="s">
        <v>1</v>
      </c>
      <c r="M5" s="276" t="s">
        <v>1</v>
      </c>
      <c r="N5" s="539" t="s">
        <v>468</v>
      </c>
      <c r="O5" s="541" t="s">
        <v>469</v>
      </c>
      <c r="P5" s="539" t="s">
        <v>470</v>
      </c>
      <c r="Q5" s="539" t="s">
        <v>471</v>
      </c>
      <c r="R5" s="539" t="s">
        <v>472</v>
      </c>
      <c r="S5" s="534"/>
      <c r="T5" s="537"/>
    </row>
    <row r="6" spans="1:21" ht="72.75" customHeight="1">
      <c r="A6" s="514"/>
      <c r="B6" s="517"/>
      <c r="C6" s="514"/>
      <c r="D6" s="520"/>
      <c r="E6" s="514"/>
      <c r="F6" s="523"/>
      <c r="G6" s="526"/>
      <c r="H6" s="529"/>
      <c r="I6" s="37" t="s">
        <v>70</v>
      </c>
      <c r="J6" s="277" t="s">
        <v>71</v>
      </c>
      <c r="K6" s="283" t="s">
        <v>72</v>
      </c>
      <c r="L6" s="283" t="s">
        <v>73</v>
      </c>
      <c r="M6" s="283" t="s">
        <v>74</v>
      </c>
      <c r="N6" s="540"/>
      <c r="O6" s="542"/>
      <c r="P6" s="540"/>
      <c r="Q6" s="540"/>
      <c r="R6" s="540"/>
      <c r="S6" s="535"/>
      <c r="T6" s="538"/>
    </row>
    <row r="7" spans="1:21" ht="78" customHeight="1">
      <c r="A7" s="38">
        <v>1</v>
      </c>
      <c r="B7" s="129" t="s">
        <v>75</v>
      </c>
      <c r="C7" s="39" t="s">
        <v>76</v>
      </c>
      <c r="D7" s="40" t="s">
        <v>186</v>
      </c>
      <c r="E7" s="41" t="s">
        <v>187</v>
      </c>
      <c r="F7" s="308" t="s">
        <v>146</v>
      </c>
      <c r="G7" s="52">
        <v>35000</v>
      </c>
      <c r="H7" s="42"/>
      <c r="I7" s="43"/>
      <c r="J7" s="284"/>
      <c r="K7" s="278"/>
      <c r="L7" s="284"/>
      <c r="M7" s="284"/>
      <c r="N7" s="284"/>
      <c r="O7" s="285"/>
      <c r="P7" s="56"/>
      <c r="Q7" s="56"/>
      <c r="R7" s="286">
        <v>1</v>
      </c>
      <c r="S7" s="45">
        <v>34999.519999999997</v>
      </c>
      <c r="T7" s="46"/>
    </row>
    <row r="8" spans="1:21" ht="82.5" customHeight="1">
      <c r="A8" s="38">
        <v>2</v>
      </c>
      <c r="B8" s="129" t="s">
        <v>77</v>
      </c>
      <c r="C8" s="39" t="s">
        <v>76</v>
      </c>
      <c r="D8" s="40" t="s">
        <v>191</v>
      </c>
      <c r="E8" s="41" t="s">
        <v>188</v>
      </c>
      <c r="F8" s="308"/>
      <c r="G8" s="52">
        <v>100000</v>
      </c>
      <c r="H8" s="42"/>
      <c r="I8" s="43"/>
      <c r="J8" s="284"/>
      <c r="K8" s="278">
        <v>1</v>
      </c>
      <c r="L8" s="284"/>
      <c r="M8" s="284"/>
      <c r="N8" s="284"/>
      <c r="O8" s="56"/>
      <c r="P8" s="56"/>
      <c r="Q8" s="56"/>
      <c r="R8" s="286"/>
      <c r="S8" s="45"/>
      <c r="T8" s="46"/>
    </row>
    <row r="9" spans="1:21" ht="82.5" customHeight="1">
      <c r="A9" s="38">
        <v>3</v>
      </c>
      <c r="B9" s="129" t="s">
        <v>78</v>
      </c>
      <c r="C9" s="39" t="s">
        <v>76</v>
      </c>
      <c r="D9" s="40" t="s">
        <v>192</v>
      </c>
      <c r="E9" s="41" t="s">
        <v>189</v>
      </c>
      <c r="F9" s="308" t="s">
        <v>196</v>
      </c>
      <c r="G9" s="52">
        <v>50000</v>
      </c>
      <c r="H9" s="42"/>
      <c r="I9" s="43"/>
      <c r="J9" s="284"/>
      <c r="K9" s="278">
        <v>1</v>
      </c>
      <c r="L9" s="284"/>
      <c r="M9" s="284"/>
      <c r="N9" s="284"/>
      <c r="O9" s="56"/>
      <c r="P9" s="56"/>
      <c r="Q9" s="56"/>
      <c r="R9" s="286"/>
      <c r="S9" s="45"/>
      <c r="T9" s="46"/>
    </row>
    <row r="10" spans="1:21" ht="82.5" customHeight="1">
      <c r="A10" s="38">
        <v>4</v>
      </c>
      <c r="B10" s="129" t="s">
        <v>80</v>
      </c>
      <c r="C10" s="39" t="s">
        <v>76</v>
      </c>
      <c r="D10" s="40" t="s">
        <v>193</v>
      </c>
      <c r="E10" s="41" t="s">
        <v>190</v>
      </c>
      <c r="F10" s="308" t="s">
        <v>196</v>
      </c>
      <c r="G10" s="52">
        <v>100000</v>
      </c>
      <c r="H10" s="42"/>
      <c r="I10" s="43"/>
      <c r="J10" s="284"/>
      <c r="K10" s="278"/>
      <c r="L10" s="284"/>
      <c r="M10" s="284"/>
      <c r="N10" s="284"/>
      <c r="O10" s="56"/>
      <c r="P10" s="56"/>
      <c r="Q10" s="56"/>
      <c r="R10" s="286">
        <v>1</v>
      </c>
      <c r="S10" s="45">
        <v>99871.63</v>
      </c>
      <c r="T10" s="46"/>
    </row>
    <row r="11" spans="1:21" ht="82.5" customHeight="1">
      <c r="A11" s="38">
        <v>5</v>
      </c>
      <c r="B11" s="129" t="s">
        <v>81</v>
      </c>
      <c r="C11" s="39" t="s">
        <v>76</v>
      </c>
      <c r="D11" s="40"/>
      <c r="E11" s="41" t="s">
        <v>414</v>
      </c>
      <c r="F11" s="308" t="s">
        <v>415</v>
      </c>
      <c r="G11" s="52">
        <v>40000</v>
      </c>
      <c r="H11" s="42"/>
      <c r="I11" s="43"/>
      <c r="J11" s="284"/>
      <c r="K11" s="278"/>
      <c r="L11" s="284">
        <v>1</v>
      </c>
      <c r="M11" s="284"/>
      <c r="N11" s="284"/>
      <c r="O11" s="56"/>
      <c r="P11" s="56"/>
      <c r="Q11" s="56"/>
      <c r="R11" s="286"/>
      <c r="S11" s="45"/>
      <c r="T11" s="46"/>
    </row>
    <row r="12" spans="1:21" ht="82.5" customHeight="1">
      <c r="A12" s="38">
        <v>6</v>
      </c>
      <c r="B12" s="129" t="s">
        <v>82</v>
      </c>
      <c r="C12" s="39" t="s">
        <v>76</v>
      </c>
      <c r="D12" s="40"/>
      <c r="E12" s="41" t="s">
        <v>412</v>
      </c>
      <c r="F12" s="308" t="s">
        <v>118</v>
      </c>
      <c r="G12" s="52">
        <v>40000</v>
      </c>
      <c r="H12" s="42"/>
      <c r="I12" s="43"/>
      <c r="J12" s="284"/>
      <c r="K12" s="278"/>
      <c r="L12" s="284"/>
      <c r="M12" s="284"/>
      <c r="N12" s="284"/>
      <c r="O12" s="56"/>
      <c r="P12" s="56"/>
      <c r="Q12" s="56"/>
      <c r="R12" s="286">
        <v>1</v>
      </c>
      <c r="S12" s="45">
        <v>40000</v>
      </c>
      <c r="T12" s="46"/>
    </row>
    <row r="13" spans="1:21" ht="82.5" customHeight="1">
      <c r="A13" s="38">
        <v>7</v>
      </c>
      <c r="B13" s="129" t="s">
        <v>83</v>
      </c>
      <c r="C13" s="39" t="s">
        <v>76</v>
      </c>
      <c r="D13" s="40"/>
      <c r="E13" s="41" t="s">
        <v>413</v>
      </c>
      <c r="F13" s="308" t="s">
        <v>146</v>
      </c>
      <c r="G13" s="52">
        <v>40000</v>
      </c>
      <c r="H13" s="42"/>
      <c r="I13" s="43"/>
      <c r="J13" s="284"/>
      <c r="K13" s="278">
        <v>1</v>
      </c>
      <c r="L13" s="284"/>
      <c r="M13" s="284"/>
      <c r="N13" s="284"/>
      <c r="O13" s="56"/>
      <c r="P13" s="56"/>
      <c r="Q13" s="56"/>
      <c r="R13" s="286"/>
      <c r="S13" s="45"/>
      <c r="T13" s="46"/>
    </row>
    <row r="14" spans="1:21" ht="82.5" customHeight="1">
      <c r="A14" s="38">
        <v>8</v>
      </c>
      <c r="B14" s="129" t="s">
        <v>75</v>
      </c>
      <c r="C14" s="69" t="s">
        <v>314</v>
      </c>
      <c r="D14" s="131" t="s">
        <v>315</v>
      </c>
      <c r="E14" s="38" t="s">
        <v>323</v>
      </c>
      <c r="F14" s="132" t="s">
        <v>157</v>
      </c>
      <c r="G14" s="53">
        <v>100000</v>
      </c>
      <c r="H14" s="133"/>
      <c r="I14" s="134"/>
      <c r="J14" s="284"/>
      <c r="K14" s="56"/>
      <c r="L14" s="56"/>
      <c r="M14" s="56"/>
      <c r="N14" s="56"/>
      <c r="O14" s="285"/>
      <c r="P14" s="56"/>
      <c r="Q14" s="56"/>
      <c r="R14" s="56">
        <v>1</v>
      </c>
      <c r="S14" s="45">
        <v>100000</v>
      </c>
      <c r="T14" s="38"/>
    </row>
    <row r="15" spans="1:21" ht="54.75" customHeight="1">
      <c r="A15" s="38">
        <v>9</v>
      </c>
      <c r="B15" s="129" t="s">
        <v>77</v>
      </c>
      <c r="C15" s="69" t="s">
        <v>314</v>
      </c>
      <c r="D15" s="131" t="s">
        <v>316</v>
      </c>
      <c r="E15" s="38" t="s">
        <v>324</v>
      </c>
      <c r="F15" s="132" t="s">
        <v>330</v>
      </c>
      <c r="G15" s="53">
        <v>300000</v>
      </c>
      <c r="H15" s="133"/>
      <c r="I15" s="134"/>
      <c r="J15" s="284"/>
      <c r="K15" s="56"/>
      <c r="L15" s="56"/>
      <c r="M15" s="56">
        <v>1</v>
      </c>
      <c r="N15" s="56"/>
      <c r="O15" s="285"/>
      <c r="P15" s="56"/>
      <c r="Q15" s="56"/>
      <c r="R15" s="56"/>
      <c r="S15" s="45"/>
      <c r="T15" s="38"/>
      <c r="U15" s="72" t="s">
        <v>474</v>
      </c>
    </row>
    <row r="16" spans="1:21" ht="46.5" customHeight="1">
      <c r="A16" s="38">
        <v>10</v>
      </c>
      <c r="B16" s="129" t="s">
        <v>78</v>
      </c>
      <c r="C16" s="69" t="s">
        <v>314</v>
      </c>
      <c r="D16" s="131" t="s">
        <v>317</v>
      </c>
      <c r="E16" s="38" t="s">
        <v>475</v>
      </c>
      <c r="F16" s="132" t="s">
        <v>146</v>
      </c>
      <c r="G16" s="53">
        <v>200000</v>
      </c>
      <c r="H16" s="133"/>
      <c r="I16" s="134"/>
      <c r="J16" s="284"/>
      <c r="K16" s="56"/>
      <c r="L16" s="56"/>
      <c r="M16" s="56">
        <v>1</v>
      </c>
      <c r="N16" s="56"/>
      <c r="O16" s="285"/>
      <c r="P16" s="56"/>
      <c r="Q16" s="56"/>
      <c r="R16" s="56"/>
      <c r="S16" s="45"/>
      <c r="T16" s="38"/>
    </row>
    <row r="17" spans="1:20" ht="57.75" customHeight="1">
      <c r="A17" s="38">
        <v>11</v>
      </c>
      <c r="B17" s="129" t="s">
        <v>80</v>
      </c>
      <c r="C17" s="69" t="s">
        <v>314</v>
      </c>
      <c r="D17" s="131" t="s">
        <v>318</v>
      </c>
      <c r="E17" s="38" t="s">
        <v>325</v>
      </c>
      <c r="F17" s="132" t="s">
        <v>153</v>
      </c>
      <c r="G17" s="53">
        <v>100000</v>
      </c>
      <c r="H17" s="133"/>
      <c r="I17" s="134"/>
      <c r="J17" s="284"/>
      <c r="K17" s="56"/>
      <c r="L17" s="56"/>
      <c r="M17" s="56">
        <v>1</v>
      </c>
      <c r="N17" s="56"/>
      <c r="O17" s="285"/>
      <c r="P17" s="56"/>
      <c r="Q17" s="56"/>
      <c r="R17" s="56"/>
      <c r="S17" s="45"/>
      <c r="T17" s="38"/>
    </row>
    <row r="18" spans="1:20" ht="60.75" customHeight="1">
      <c r="A18" s="38">
        <v>12</v>
      </c>
      <c r="B18" s="129" t="s">
        <v>81</v>
      </c>
      <c r="C18" s="69" t="s">
        <v>314</v>
      </c>
      <c r="D18" s="131" t="s">
        <v>319</v>
      </c>
      <c r="E18" s="38" t="s">
        <v>326</v>
      </c>
      <c r="F18" s="132" t="s">
        <v>115</v>
      </c>
      <c r="G18" s="53">
        <v>200000</v>
      </c>
      <c r="H18" s="133"/>
      <c r="I18" s="134"/>
      <c r="J18" s="284"/>
      <c r="K18" s="56"/>
      <c r="L18" s="56"/>
      <c r="M18" s="56">
        <v>1</v>
      </c>
      <c r="N18" s="56"/>
      <c r="O18" s="285"/>
      <c r="P18" s="56"/>
      <c r="Q18" s="56"/>
      <c r="R18" s="56"/>
      <c r="S18" s="45"/>
      <c r="T18" s="38"/>
    </row>
    <row r="19" spans="1:20" ht="55.5" customHeight="1">
      <c r="A19" s="38">
        <v>13</v>
      </c>
      <c r="B19" s="129" t="s">
        <v>82</v>
      </c>
      <c r="C19" s="69" t="s">
        <v>314</v>
      </c>
      <c r="D19" s="131" t="s">
        <v>320</v>
      </c>
      <c r="E19" s="38" t="s">
        <v>327</v>
      </c>
      <c r="F19" s="132" t="s">
        <v>331</v>
      </c>
      <c r="G19" s="53">
        <v>100000</v>
      </c>
      <c r="H19" s="133"/>
      <c r="I19" s="134"/>
      <c r="J19" s="284"/>
      <c r="K19" s="56"/>
      <c r="L19" s="56"/>
      <c r="M19" s="56">
        <v>1</v>
      </c>
      <c r="N19" s="56"/>
      <c r="O19" s="285"/>
      <c r="P19" s="56"/>
      <c r="Q19" s="56"/>
      <c r="R19" s="56"/>
      <c r="S19" s="45"/>
      <c r="T19" s="38"/>
    </row>
    <row r="20" spans="1:20" ht="29.25" customHeight="1">
      <c r="A20" s="38">
        <v>14</v>
      </c>
      <c r="B20" s="129" t="s">
        <v>83</v>
      </c>
      <c r="C20" s="69" t="s">
        <v>314</v>
      </c>
      <c r="D20" s="131" t="s">
        <v>321</v>
      </c>
      <c r="E20" s="38" t="s">
        <v>328</v>
      </c>
      <c r="F20" s="132" t="s">
        <v>332</v>
      </c>
      <c r="G20" s="53">
        <v>200000</v>
      </c>
      <c r="H20" s="133"/>
      <c r="I20" s="134"/>
      <c r="J20" s="284"/>
      <c r="K20" s="56"/>
      <c r="L20" s="56"/>
      <c r="M20" s="56">
        <v>1</v>
      </c>
      <c r="N20" s="56"/>
      <c r="O20" s="285"/>
      <c r="P20" s="56"/>
      <c r="Q20" s="56"/>
      <c r="R20" s="56"/>
      <c r="S20" s="45"/>
      <c r="T20" s="38"/>
    </row>
    <row r="21" spans="1:20" ht="64.5" customHeight="1">
      <c r="A21" s="38">
        <v>15</v>
      </c>
      <c r="B21" s="129" t="s">
        <v>84</v>
      </c>
      <c r="C21" s="69" t="s">
        <v>314</v>
      </c>
      <c r="D21" s="131" t="s">
        <v>322</v>
      </c>
      <c r="E21" s="38" t="s">
        <v>329</v>
      </c>
      <c r="F21" s="132" t="s">
        <v>136</v>
      </c>
      <c r="G21" s="53">
        <v>200000</v>
      </c>
      <c r="H21" s="133"/>
      <c r="I21" s="134"/>
      <c r="J21" s="284"/>
      <c r="K21" s="56"/>
      <c r="L21" s="56"/>
      <c r="M21" s="56">
        <v>1</v>
      </c>
      <c r="N21" s="56"/>
      <c r="O21" s="285"/>
      <c r="P21" s="56"/>
      <c r="Q21" s="56"/>
      <c r="R21" s="56"/>
      <c r="S21" s="45"/>
      <c r="T21" s="38"/>
    </row>
    <row r="22" spans="1:20" ht="81" customHeight="1">
      <c r="A22" s="38">
        <v>16</v>
      </c>
      <c r="B22" s="129" t="s">
        <v>85</v>
      </c>
      <c r="C22" s="69" t="s">
        <v>314</v>
      </c>
      <c r="D22" s="131" t="s">
        <v>357</v>
      </c>
      <c r="E22" s="38" t="s">
        <v>333</v>
      </c>
      <c r="F22" s="132" t="s">
        <v>339</v>
      </c>
      <c r="G22" s="53">
        <v>40000</v>
      </c>
      <c r="H22" s="133"/>
      <c r="I22" s="134"/>
      <c r="J22" s="284"/>
      <c r="K22" s="56"/>
      <c r="L22" s="56"/>
      <c r="M22" s="56"/>
      <c r="N22" s="56"/>
      <c r="O22" s="285"/>
      <c r="P22" s="56"/>
      <c r="Q22" s="56"/>
      <c r="R22" s="56">
        <v>1</v>
      </c>
      <c r="S22" s="45">
        <v>40000</v>
      </c>
      <c r="T22" s="38"/>
    </row>
    <row r="23" spans="1:20" ht="45.75" customHeight="1">
      <c r="A23" s="38">
        <v>17</v>
      </c>
      <c r="B23" s="129" t="s">
        <v>86</v>
      </c>
      <c r="C23" s="69" t="s">
        <v>314</v>
      </c>
      <c r="D23" s="131" t="s">
        <v>358</v>
      </c>
      <c r="E23" s="38" t="s">
        <v>334</v>
      </c>
      <c r="F23" s="132" t="s">
        <v>157</v>
      </c>
      <c r="G23" s="53">
        <v>40000</v>
      </c>
      <c r="H23" s="133"/>
      <c r="I23" s="134"/>
      <c r="J23" s="284"/>
      <c r="K23" s="56"/>
      <c r="L23" s="56">
        <v>1</v>
      </c>
      <c r="M23" s="56"/>
      <c r="N23" s="56"/>
      <c r="O23" s="285"/>
      <c r="P23" s="56"/>
      <c r="Q23" s="56"/>
      <c r="R23" s="56"/>
      <c r="S23" s="45"/>
      <c r="T23" s="38"/>
    </row>
    <row r="24" spans="1:20" ht="50.25" customHeight="1">
      <c r="A24" s="38">
        <v>18</v>
      </c>
      <c r="B24" s="129" t="s">
        <v>87</v>
      </c>
      <c r="C24" s="69" t="s">
        <v>314</v>
      </c>
      <c r="D24" s="131" t="s">
        <v>359</v>
      </c>
      <c r="E24" s="38" t="s">
        <v>335</v>
      </c>
      <c r="F24" s="132" t="s">
        <v>157</v>
      </c>
      <c r="G24" s="53">
        <v>50000</v>
      </c>
      <c r="H24" s="133"/>
      <c r="I24" s="134"/>
      <c r="J24" s="284"/>
      <c r="K24" s="56">
        <v>1</v>
      </c>
      <c r="L24" s="56"/>
      <c r="M24" s="56"/>
      <c r="N24" s="56"/>
      <c r="O24" s="285"/>
      <c r="P24" s="56"/>
      <c r="Q24" s="56"/>
      <c r="R24" s="56"/>
      <c r="S24" s="45"/>
      <c r="T24" s="38"/>
    </row>
    <row r="25" spans="1:20" ht="57.75" customHeight="1">
      <c r="A25" s="38">
        <v>19</v>
      </c>
      <c r="B25" s="129" t="s">
        <v>88</v>
      </c>
      <c r="C25" s="69" t="s">
        <v>314</v>
      </c>
      <c r="D25" s="131" t="s">
        <v>360</v>
      </c>
      <c r="E25" s="38" t="s">
        <v>336</v>
      </c>
      <c r="F25" s="132" t="s">
        <v>338</v>
      </c>
      <c r="G25" s="53">
        <v>65000</v>
      </c>
      <c r="H25" s="133"/>
      <c r="I25" s="134"/>
      <c r="J25" s="284"/>
      <c r="K25" s="56">
        <v>1</v>
      </c>
      <c r="L25" s="56"/>
      <c r="M25" s="56"/>
      <c r="N25" s="56"/>
      <c r="O25" s="285"/>
      <c r="P25" s="56"/>
      <c r="Q25" s="56"/>
      <c r="R25" s="56"/>
      <c r="S25" s="45"/>
      <c r="T25" s="38"/>
    </row>
    <row r="26" spans="1:20" ht="55.5" customHeight="1">
      <c r="A26" s="38">
        <v>20</v>
      </c>
      <c r="B26" s="129" t="s">
        <v>89</v>
      </c>
      <c r="C26" s="69" t="s">
        <v>314</v>
      </c>
      <c r="D26" s="131" t="s">
        <v>361</v>
      </c>
      <c r="E26" s="38" t="s">
        <v>337</v>
      </c>
      <c r="F26" s="132" t="s">
        <v>125</v>
      </c>
      <c r="G26" s="53">
        <v>100000</v>
      </c>
      <c r="H26" s="133"/>
      <c r="I26" s="134"/>
      <c r="J26" s="284"/>
      <c r="K26" s="56"/>
      <c r="L26" s="56"/>
      <c r="M26" s="56"/>
      <c r="N26" s="56"/>
      <c r="O26" s="285"/>
      <c r="P26" s="56"/>
      <c r="Q26" s="56"/>
      <c r="R26" s="56">
        <v>1</v>
      </c>
      <c r="S26" s="45">
        <v>98350</v>
      </c>
      <c r="T26" s="38"/>
    </row>
    <row r="27" spans="1:20" ht="42.75" customHeight="1">
      <c r="A27" s="38">
        <v>21</v>
      </c>
      <c r="B27" s="129" t="s">
        <v>90</v>
      </c>
      <c r="C27" s="69" t="s">
        <v>314</v>
      </c>
      <c r="D27" s="131" t="s">
        <v>362</v>
      </c>
      <c r="E27" s="38" t="s">
        <v>340</v>
      </c>
      <c r="F27" s="132" t="s">
        <v>341</v>
      </c>
      <c r="G27" s="53">
        <v>65000</v>
      </c>
      <c r="H27" s="133"/>
      <c r="I27" s="134"/>
      <c r="J27" s="284"/>
      <c r="K27" s="56">
        <v>1</v>
      </c>
      <c r="L27" s="56"/>
      <c r="M27" s="56"/>
      <c r="N27" s="56"/>
      <c r="O27" s="285"/>
      <c r="P27" s="56"/>
      <c r="Q27" s="56"/>
      <c r="R27" s="56"/>
      <c r="S27" s="45"/>
      <c r="T27" s="38"/>
    </row>
    <row r="28" spans="1:20" ht="43.5" customHeight="1">
      <c r="A28" s="38">
        <v>22</v>
      </c>
      <c r="B28" s="129" t="s">
        <v>91</v>
      </c>
      <c r="C28" s="69" t="s">
        <v>314</v>
      </c>
      <c r="D28" s="131" t="s">
        <v>363</v>
      </c>
      <c r="E28" s="38" t="s">
        <v>342</v>
      </c>
      <c r="F28" s="132" t="s">
        <v>339</v>
      </c>
      <c r="G28" s="53">
        <v>65000</v>
      </c>
      <c r="H28" s="133"/>
      <c r="I28" s="134"/>
      <c r="J28" s="284"/>
      <c r="K28" s="56"/>
      <c r="L28" s="56">
        <v>1</v>
      </c>
      <c r="M28" s="56"/>
      <c r="N28" s="56"/>
      <c r="O28" s="285"/>
      <c r="P28" s="56"/>
      <c r="Q28" s="56"/>
      <c r="R28" s="56"/>
      <c r="S28" s="45"/>
      <c r="T28" s="38"/>
    </row>
    <row r="29" spans="1:20" ht="29.25" customHeight="1">
      <c r="A29" s="38">
        <v>23</v>
      </c>
      <c r="B29" s="129" t="s">
        <v>92</v>
      </c>
      <c r="C29" s="69" t="s">
        <v>314</v>
      </c>
      <c r="D29" s="131" t="s">
        <v>364</v>
      </c>
      <c r="E29" s="38" t="s">
        <v>343</v>
      </c>
      <c r="F29" s="132" t="s">
        <v>344</v>
      </c>
      <c r="G29" s="53">
        <v>25000</v>
      </c>
      <c r="H29" s="133"/>
      <c r="I29" s="134"/>
      <c r="J29" s="284"/>
      <c r="K29" s="56"/>
      <c r="L29" s="56"/>
      <c r="M29" s="56"/>
      <c r="N29" s="56"/>
      <c r="O29" s="285"/>
      <c r="P29" s="56"/>
      <c r="Q29" s="56"/>
      <c r="R29" s="56">
        <v>1</v>
      </c>
      <c r="S29" s="45">
        <v>24785.66</v>
      </c>
      <c r="T29" s="38"/>
    </row>
    <row r="30" spans="1:20" ht="42" customHeight="1">
      <c r="A30" s="38">
        <v>24</v>
      </c>
      <c r="B30" s="129" t="s">
        <v>93</v>
      </c>
      <c r="C30" s="69" t="s">
        <v>314</v>
      </c>
      <c r="D30" s="131" t="s">
        <v>365</v>
      </c>
      <c r="E30" s="38" t="s">
        <v>345</v>
      </c>
      <c r="F30" s="132" t="s">
        <v>125</v>
      </c>
      <c r="G30" s="53">
        <v>65000</v>
      </c>
      <c r="H30" s="133"/>
      <c r="I30" s="134"/>
      <c r="J30" s="284"/>
      <c r="K30" s="56">
        <v>1</v>
      </c>
      <c r="L30" s="56"/>
      <c r="M30" s="56"/>
      <c r="N30" s="56"/>
      <c r="O30" s="285"/>
      <c r="P30" s="56"/>
      <c r="Q30" s="56"/>
      <c r="R30" s="56"/>
      <c r="S30" s="45"/>
      <c r="T30" s="38"/>
    </row>
    <row r="31" spans="1:20" ht="45" customHeight="1">
      <c r="A31" s="38">
        <v>25</v>
      </c>
      <c r="B31" s="129" t="s">
        <v>94</v>
      </c>
      <c r="C31" s="69" t="s">
        <v>314</v>
      </c>
      <c r="D31" s="131" t="s">
        <v>366</v>
      </c>
      <c r="E31" s="38" t="s">
        <v>346</v>
      </c>
      <c r="F31" s="132" t="s">
        <v>347</v>
      </c>
      <c r="G31" s="53">
        <v>25000</v>
      </c>
      <c r="H31" s="133"/>
      <c r="I31" s="134"/>
      <c r="J31" s="284"/>
      <c r="K31" s="56"/>
      <c r="L31" s="56"/>
      <c r="M31" s="56"/>
      <c r="N31" s="56"/>
      <c r="O31" s="285"/>
      <c r="P31" s="56"/>
      <c r="Q31" s="56"/>
      <c r="R31" s="56">
        <v>1</v>
      </c>
      <c r="S31" s="45">
        <v>24785.66</v>
      </c>
      <c r="T31" s="38"/>
    </row>
    <row r="32" spans="1:20" ht="43.5" customHeight="1">
      <c r="A32" s="38">
        <v>26</v>
      </c>
      <c r="B32" s="129" t="s">
        <v>95</v>
      </c>
      <c r="C32" s="69" t="s">
        <v>314</v>
      </c>
      <c r="D32" s="131" t="s">
        <v>367</v>
      </c>
      <c r="E32" s="38" t="s">
        <v>348</v>
      </c>
      <c r="F32" s="132" t="s">
        <v>125</v>
      </c>
      <c r="G32" s="53">
        <v>100000</v>
      </c>
      <c r="H32" s="133"/>
      <c r="I32" s="134"/>
      <c r="J32" s="284"/>
      <c r="K32" s="56">
        <v>1</v>
      </c>
      <c r="L32" s="56"/>
      <c r="M32" s="56"/>
      <c r="N32" s="56"/>
      <c r="O32" s="285"/>
      <c r="P32" s="56"/>
      <c r="Q32" s="56"/>
      <c r="R32" s="56"/>
      <c r="S32" s="45"/>
      <c r="T32" s="38"/>
    </row>
    <row r="33" spans="1:20" ht="61.5" customHeight="1">
      <c r="A33" s="38">
        <v>27</v>
      </c>
      <c r="B33" s="129" t="s">
        <v>197</v>
      </c>
      <c r="C33" s="69" t="s">
        <v>314</v>
      </c>
      <c r="D33" s="131" t="s">
        <v>368</v>
      </c>
      <c r="E33" s="38" t="s">
        <v>349</v>
      </c>
      <c r="F33" s="132" t="s">
        <v>151</v>
      </c>
      <c r="G33" s="53">
        <v>100000</v>
      </c>
      <c r="H33" s="133"/>
      <c r="I33" s="134"/>
      <c r="J33" s="284"/>
      <c r="K33" s="56"/>
      <c r="L33" s="56"/>
      <c r="M33" s="56"/>
      <c r="N33" s="56"/>
      <c r="O33" s="285"/>
      <c r="P33" s="56"/>
      <c r="Q33" s="56"/>
      <c r="R33" s="56">
        <v>1</v>
      </c>
      <c r="S33" s="45">
        <v>99711</v>
      </c>
      <c r="T33" s="38"/>
    </row>
    <row r="34" spans="1:20" ht="57" customHeight="1">
      <c r="A34" s="38">
        <v>28</v>
      </c>
      <c r="B34" s="129" t="s">
        <v>198</v>
      </c>
      <c r="C34" s="69" t="s">
        <v>314</v>
      </c>
      <c r="D34" s="131" t="s">
        <v>369</v>
      </c>
      <c r="E34" s="38" t="s">
        <v>350</v>
      </c>
      <c r="F34" s="132" t="s">
        <v>144</v>
      </c>
      <c r="G34" s="53">
        <v>100000</v>
      </c>
      <c r="H34" s="133"/>
      <c r="I34" s="134"/>
      <c r="J34" s="284"/>
      <c r="K34" s="56"/>
      <c r="L34" s="56"/>
      <c r="M34" s="56"/>
      <c r="N34" s="56"/>
      <c r="O34" s="285"/>
      <c r="P34" s="56"/>
      <c r="Q34" s="56"/>
      <c r="R34" s="56">
        <v>1</v>
      </c>
      <c r="S34" s="45">
        <v>87379</v>
      </c>
      <c r="T34" s="38"/>
    </row>
    <row r="35" spans="1:20" ht="51.75" customHeight="1">
      <c r="A35" s="38">
        <v>29</v>
      </c>
      <c r="B35" s="129" t="s">
        <v>199</v>
      </c>
      <c r="C35" s="69" t="s">
        <v>314</v>
      </c>
      <c r="D35" s="131" t="s">
        <v>370</v>
      </c>
      <c r="E35" s="38" t="s">
        <v>351</v>
      </c>
      <c r="F35" s="132" t="s">
        <v>352</v>
      </c>
      <c r="G35" s="53">
        <v>50000</v>
      </c>
      <c r="H35" s="133"/>
      <c r="I35" s="134"/>
      <c r="J35" s="284"/>
      <c r="K35" s="56">
        <v>1</v>
      </c>
      <c r="L35" s="56"/>
      <c r="M35" s="56"/>
      <c r="N35" s="56"/>
      <c r="O35" s="285"/>
      <c r="P35" s="56"/>
      <c r="Q35" s="56"/>
      <c r="R35" s="56"/>
      <c r="S35" s="45"/>
      <c r="T35" s="38"/>
    </row>
    <row r="36" spans="1:20" ht="58.5" customHeight="1">
      <c r="A36" s="38">
        <v>30</v>
      </c>
      <c r="B36" s="129" t="s">
        <v>200</v>
      </c>
      <c r="C36" s="69" t="s">
        <v>314</v>
      </c>
      <c r="D36" s="131" t="s">
        <v>371</v>
      </c>
      <c r="E36" s="38" t="s">
        <v>353</v>
      </c>
      <c r="F36" s="132" t="s">
        <v>332</v>
      </c>
      <c r="G36" s="53">
        <v>35000</v>
      </c>
      <c r="H36" s="133"/>
      <c r="I36" s="134"/>
      <c r="J36" s="284"/>
      <c r="K36" s="56"/>
      <c r="L36" s="56">
        <v>1</v>
      </c>
      <c r="M36" s="56"/>
      <c r="N36" s="56"/>
      <c r="O36" s="285"/>
      <c r="P36" s="56"/>
      <c r="Q36" s="56"/>
      <c r="R36" s="56"/>
      <c r="S36" s="45"/>
      <c r="T36" s="38"/>
    </row>
    <row r="37" spans="1:20" ht="41.25" customHeight="1">
      <c r="A37" s="38">
        <v>31</v>
      </c>
      <c r="B37" s="129" t="s">
        <v>201</v>
      </c>
      <c r="C37" s="69" t="s">
        <v>314</v>
      </c>
      <c r="D37" s="131" t="s">
        <v>372</v>
      </c>
      <c r="E37" s="38" t="s">
        <v>354</v>
      </c>
      <c r="F37" s="132" t="s">
        <v>123</v>
      </c>
      <c r="G37" s="53">
        <v>25000</v>
      </c>
      <c r="H37" s="133"/>
      <c r="I37" s="134"/>
      <c r="J37" s="284"/>
      <c r="K37" s="56"/>
      <c r="L37" s="56"/>
      <c r="M37" s="56"/>
      <c r="N37" s="56"/>
      <c r="O37" s="285"/>
      <c r="P37" s="56"/>
      <c r="Q37" s="56"/>
      <c r="R37" s="56">
        <v>1</v>
      </c>
      <c r="S37" s="45">
        <v>24785.66</v>
      </c>
      <c r="T37" s="38"/>
    </row>
    <row r="38" spans="1:20" ht="62.25" customHeight="1">
      <c r="A38" s="38">
        <v>32</v>
      </c>
      <c r="B38" s="129" t="s">
        <v>202</v>
      </c>
      <c r="C38" s="69" t="s">
        <v>314</v>
      </c>
      <c r="D38" s="131" t="s">
        <v>373</v>
      </c>
      <c r="E38" s="38" t="s">
        <v>355</v>
      </c>
      <c r="F38" s="132" t="s">
        <v>153</v>
      </c>
      <c r="G38" s="53">
        <v>65000</v>
      </c>
      <c r="H38" s="133"/>
      <c r="I38" s="134"/>
      <c r="J38" s="284"/>
      <c r="K38" s="56"/>
      <c r="L38" s="56"/>
      <c r="M38" s="56"/>
      <c r="N38" s="56"/>
      <c r="O38" s="285"/>
      <c r="P38" s="56"/>
      <c r="Q38" s="56">
        <v>1</v>
      </c>
      <c r="R38" s="56"/>
      <c r="S38" s="45">
        <v>33500</v>
      </c>
      <c r="T38" s="38"/>
    </row>
    <row r="39" spans="1:20" ht="42.75" customHeight="1">
      <c r="A39" s="38">
        <v>33</v>
      </c>
      <c r="B39" s="129" t="s">
        <v>375</v>
      </c>
      <c r="C39" s="69" t="s">
        <v>314</v>
      </c>
      <c r="D39" s="131" t="s">
        <v>374</v>
      </c>
      <c r="E39" s="38" t="s">
        <v>356</v>
      </c>
      <c r="F39" s="132" t="s">
        <v>146</v>
      </c>
      <c r="G39" s="53">
        <v>40000</v>
      </c>
      <c r="H39" s="133"/>
      <c r="I39" s="134"/>
      <c r="J39" s="284"/>
      <c r="K39" s="56"/>
      <c r="L39" s="56"/>
      <c r="M39" s="56"/>
      <c r="N39" s="56">
        <v>1</v>
      </c>
      <c r="O39" s="285"/>
      <c r="P39" s="56"/>
      <c r="Q39" s="56"/>
      <c r="R39" s="56"/>
      <c r="S39" s="45"/>
      <c r="T39" s="38"/>
    </row>
    <row r="40" spans="1:20" ht="63" customHeight="1">
      <c r="A40" s="38">
        <v>34</v>
      </c>
      <c r="B40" s="129" t="s">
        <v>75</v>
      </c>
      <c r="C40" s="69" t="s">
        <v>79</v>
      </c>
      <c r="D40" s="47" t="s">
        <v>114</v>
      </c>
      <c r="E40" s="48" t="s">
        <v>424</v>
      </c>
      <c r="F40" s="309" t="s">
        <v>330</v>
      </c>
      <c r="G40" s="52">
        <v>485000</v>
      </c>
      <c r="H40" s="49"/>
      <c r="I40" s="44"/>
      <c r="J40" s="284"/>
      <c r="K40" s="56"/>
      <c r="L40" s="56"/>
      <c r="M40" s="56">
        <v>1</v>
      </c>
      <c r="N40" s="56"/>
      <c r="O40" s="285"/>
      <c r="P40" s="287"/>
      <c r="Q40" s="287"/>
      <c r="R40" s="288"/>
      <c r="S40" s="45"/>
      <c r="T40" s="50"/>
    </row>
    <row r="41" spans="1:20" ht="58.5" customHeight="1">
      <c r="A41" s="38">
        <v>35</v>
      </c>
      <c r="B41" s="129" t="s">
        <v>77</v>
      </c>
      <c r="C41" s="69" t="s">
        <v>79</v>
      </c>
      <c r="D41" s="47" t="s">
        <v>116</v>
      </c>
      <c r="E41" s="48" t="s">
        <v>256</v>
      </c>
      <c r="F41" s="308" t="s">
        <v>157</v>
      </c>
      <c r="G41" s="52">
        <v>34650</v>
      </c>
      <c r="H41" s="49"/>
      <c r="I41" s="44"/>
      <c r="J41" s="284"/>
      <c r="K41" s="56"/>
      <c r="L41" s="56"/>
      <c r="M41" s="56"/>
      <c r="N41" s="56"/>
      <c r="O41" s="285"/>
      <c r="P41" s="287"/>
      <c r="Q41" s="287"/>
      <c r="R41" s="289">
        <v>1</v>
      </c>
      <c r="S41" s="45">
        <v>34650</v>
      </c>
      <c r="T41" s="50"/>
    </row>
    <row r="42" spans="1:20" ht="54" customHeight="1">
      <c r="A42" s="38">
        <v>36</v>
      </c>
      <c r="B42" s="129" t="s">
        <v>78</v>
      </c>
      <c r="C42" s="69" t="s">
        <v>79</v>
      </c>
      <c r="D42" s="47" t="s">
        <v>127</v>
      </c>
      <c r="E42" s="41" t="s">
        <v>117</v>
      </c>
      <c r="F42" s="132" t="s">
        <v>118</v>
      </c>
      <c r="G42" s="52">
        <v>29700</v>
      </c>
      <c r="H42" s="49"/>
      <c r="I42" s="44"/>
      <c r="J42" s="284"/>
      <c r="K42" s="284"/>
      <c r="L42" s="284"/>
      <c r="M42" s="284"/>
      <c r="N42" s="284"/>
      <c r="O42" s="290"/>
      <c r="P42" s="291"/>
      <c r="Q42" s="291"/>
      <c r="R42" s="292">
        <v>1</v>
      </c>
      <c r="S42" s="49">
        <v>25350</v>
      </c>
      <c r="T42" s="50"/>
    </row>
    <row r="43" spans="1:20" ht="40.5">
      <c r="A43" s="38">
        <v>37</v>
      </c>
      <c r="B43" s="129" t="s">
        <v>80</v>
      </c>
      <c r="C43" s="69" t="s">
        <v>79</v>
      </c>
      <c r="D43" s="47" t="s">
        <v>128</v>
      </c>
      <c r="E43" s="41" t="s">
        <v>119</v>
      </c>
      <c r="F43" s="132" t="s">
        <v>120</v>
      </c>
      <c r="G43" s="52">
        <v>34650</v>
      </c>
      <c r="H43" s="49"/>
      <c r="I43" s="44"/>
      <c r="J43" s="284"/>
      <c r="K43" s="284"/>
      <c r="L43" s="284">
        <v>1</v>
      </c>
      <c r="M43" s="284"/>
      <c r="N43" s="284"/>
      <c r="O43" s="290"/>
      <c r="P43" s="291"/>
      <c r="Q43" s="291"/>
      <c r="R43" s="292"/>
      <c r="S43" s="49"/>
      <c r="T43" s="50"/>
    </row>
    <row r="44" spans="1:20" ht="27">
      <c r="A44" s="38">
        <v>38</v>
      </c>
      <c r="B44" s="129" t="s">
        <v>81</v>
      </c>
      <c r="C44" s="69" t="s">
        <v>79</v>
      </c>
      <c r="D44" s="47" t="s">
        <v>129</v>
      </c>
      <c r="E44" s="41" t="s">
        <v>121</v>
      </c>
      <c r="F44" s="132" t="s">
        <v>115</v>
      </c>
      <c r="G44" s="52">
        <v>24750</v>
      </c>
      <c r="H44" s="49"/>
      <c r="I44" s="44"/>
      <c r="J44" s="284"/>
      <c r="K44" s="284"/>
      <c r="L44" s="284">
        <v>1</v>
      </c>
      <c r="M44" s="284"/>
      <c r="N44" s="284"/>
      <c r="O44" s="290"/>
      <c r="P44" s="291"/>
      <c r="Q44" s="291"/>
      <c r="R44" s="292"/>
      <c r="S44" s="49"/>
      <c r="T44" s="50"/>
    </row>
    <row r="45" spans="1:20" ht="54">
      <c r="A45" s="38">
        <v>39</v>
      </c>
      <c r="B45" s="129" t="s">
        <v>82</v>
      </c>
      <c r="C45" s="69" t="s">
        <v>79</v>
      </c>
      <c r="D45" s="47" t="s">
        <v>130</v>
      </c>
      <c r="E45" s="41" t="s">
        <v>122</v>
      </c>
      <c r="F45" s="132"/>
      <c r="G45" s="52">
        <v>59400</v>
      </c>
      <c r="H45" s="49"/>
      <c r="I45" s="44"/>
      <c r="J45" s="284"/>
      <c r="K45" s="284"/>
      <c r="L45" s="284">
        <v>1</v>
      </c>
      <c r="M45" s="284"/>
      <c r="N45" s="284"/>
      <c r="O45" s="290"/>
      <c r="P45" s="291"/>
      <c r="Q45" s="291"/>
      <c r="R45" s="292"/>
      <c r="S45" s="49"/>
      <c r="T45" s="50"/>
    </row>
    <row r="46" spans="1:20" ht="54">
      <c r="A46" s="38">
        <v>40</v>
      </c>
      <c r="B46" s="129" t="s">
        <v>83</v>
      </c>
      <c r="C46" s="69" t="s">
        <v>79</v>
      </c>
      <c r="D46" s="47" t="s">
        <v>131</v>
      </c>
      <c r="E46" s="41" t="s">
        <v>454</v>
      </c>
      <c r="F46" s="132" t="s">
        <v>123</v>
      </c>
      <c r="G46" s="52">
        <v>24750</v>
      </c>
      <c r="H46" s="49"/>
      <c r="I46" s="44"/>
      <c r="J46" s="284"/>
      <c r="K46" s="284"/>
      <c r="L46" s="284"/>
      <c r="M46" s="284"/>
      <c r="N46" s="284"/>
      <c r="O46" s="290"/>
      <c r="P46" s="291"/>
      <c r="Q46" s="291"/>
      <c r="R46" s="292">
        <v>1</v>
      </c>
      <c r="S46" s="49">
        <v>24750</v>
      </c>
      <c r="T46" s="50"/>
    </row>
    <row r="47" spans="1:20" ht="67.5">
      <c r="A47" s="38">
        <v>41</v>
      </c>
      <c r="B47" s="129" t="s">
        <v>84</v>
      </c>
      <c r="C47" s="69" t="s">
        <v>79</v>
      </c>
      <c r="D47" s="47" t="s">
        <v>132</v>
      </c>
      <c r="E47" s="41" t="s">
        <v>124</v>
      </c>
      <c r="F47" s="132" t="s">
        <v>125</v>
      </c>
      <c r="G47" s="52">
        <v>39600</v>
      </c>
      <c r="H47" s="49"/>
      <c r="I47" s="44"/>
      <c r="J47" s="284"/>
      <c r="K47" s="284"/>
      <c r="L47" s="284">
        <v>1</v>
      </c>
      <c r="M47" s="284"/>
      <c r="N47" s="284"/>
      <c r="O47" s="290"/>
      <c r="P47" s="291"/>
      <c r="Q47" s="291"/>
      <c r="R47" s="292"/>
      <c r="S47" s="49"/>
      <c r="T47" s="50"/>
    </row>
    <row r="48" spans="1:20" ht="54">
      <c r="A48" s="38">
        <v>42</v>
      </c>
      <c r="B48" s="129" t="s">
        <v>85</v>
      </c>
      <c r="C48" s="69" t="s">
        <v>79</v>
      </c>
      <c r="D48" s="47" t="s">
        <v>133</v>
      </c>
      <c r="E48" s="41" t="s">
        <v>126</v>
      </c>
      <c r="F48" s="308" t="s">
        <v>115</v>
      </c>
      <c r="G48" s="52">
        <v>39600</v>
      </c>
      <c r="H48" s="49"/>
      <c r="I48" s="44"/>
      <c r="J48" s="284"/>
      <c r="K48" s="284"/>
      <c r="L48" s="284"/>
      <c r="M48" s="284"/>
      <c r="N48" s="284"/>
      <c r="O48" s="290"/>
      <c r="P48" s="291"/>
      <c r="Q48" s="291"/>
      <c r="R48" s="292">
        <v>1</v>
      </c>
      <c r="S48" s="49">
        <v>39340</v>
      </c>
      <c r="T48" s="50"/>
    </row>
    <row r="49" spans="1:20" ht="57.75" customHeight="1">
      <c r="A49" s="38">
        <v>43</v>
      </c>
      <c r="B49" s="129" t="s">
        <v>75</v>
      </c>
      <c r="C49" s="69" t="s">
        <v>96</v>
      </c>
      <c r="D49" s="54" t="s">
        <v>134</v>
      </c>
      <c r="E49" s="38" t="s">
        <v>135</v>
      </c>
      <c r="F49" s="132" t="s">
        <v>136</v>
      </c>
      <c r="G49" s="53">
        <v>19800</v>
      </c>
      <c r="H49" s="49"/>
      <c r="I49" s="51"/>
      <c r="J49" s="284"/>
      <c r="K49" s="56"/>
      <c r="L49" s="56"/>
      <c r="M49" s="56"/>
      <c r="N49" s="56"/>
      <c r="O49" s="285"/>
      <c r="P49" s="56"/>
      <c r="Q49" s="56"/>
      <c r="R49" s="286">
        <v>1</v>
      </c>
      <c r="S49" s="45">
        <v>19682.73</v>
      </c>
      <c r="T49" s="50"/>
    </row>
    <row r="50" spans="1:20" ht="57.75" customHeight="1">
      <c r="A50" s="38">
        <v>44</v>
      </c>
      <c r="B50" s="129" t="s">
        <v>77</v>
      </c>
      <c r="C50" s="69" t="s">
        <v>96</v>
      </c>
      <c r="D50" s="54" t="s">
        <v>166</v>
      </c>
      <c r="E50" s="38" t="s">
        <v>137</v>
      </c>
      <c r="F50" s="308" t="s">
        <v>138</v>
      </c>
      <c r="G50" s="52">
        <v>19800</v>
      </c>
      <c r="H50" s="49"/>
      <c r="I50" s="51"/>
      <c r="J50" s="284"/>
      <c r="K50" s="56"/>
      <c r="L50" s="56"/>
      <c r="M50" s="56"/>
      <c r="N50" s="56"/>
      <c r="O50" s="285"/>
      <c r="P50" s="56"/>
      <c r="Q50" s="56"/>
      <c r="R50" s="286">
        <v>1</v>
      </c>
      <c r="S50" s="45">
        <v>19682.73</v>
      </c>
      <c r="T50" s="50"/>
    </row>
    <row r="51" spans="1:20" ht="61.5" customHeight="1">
      <c r="A51" s="38">
        <v>45</v>
      </c>
      <c r="B51" s="129" t="s">
        <v>78</v>
      </c>
      <c r="C51" s="69" t="s">
        <v>96</v>
      </c>
      <c r="D51" s="54" t="s">
        <v>167</v>
      </c>
      <c r="E51" s="41" t="s">
        <v>139</v>
      </c>
      <c r="F51" s="308" t="s">
        <v>118</v>
      </c>
      <c r="G51" s="52">
        <v>19800</v>
      </c>
      <c r="H51" s="49"/>
      <c r="I51" s="51"/>
      <c r="J51" s="284"/>
      <c r="K51" s="56"/>
      <c r="L51" s="56">
        <v>1</v>
      </c>
      <c r="M51" s="56"/>
      <c r="N51" s="56"/>
      <c r="O51" s="285"/>
      <c r="P51" s="56"/>
      <c r="Q51" s="56"/>
      <c r="R51" s="286"/>
      <c r="S51" s="45"/>
      <c r="T51" s="50"/>
    </row>
    <row r="52" spans="1:20" ht="40.5">
      <c r="A52" s="38">
        <v>46</v>
      </c>
      <c r="B52" s="129" t="s">
        <v>81</v>
      </c>
      <c r="C52" s="69" t="s">
        <v>96</v>
      </c>
      <c r="D52" s="54" t="s">
        <v>168</v>
      </c>
      <c r="E52" s="41" t="s">
        <v>456</v>
      </c>
      <c r="F52" s="308" t="s">
        <v>140</v>
      </c>
      <c r="G52" s="52">
        <v>44550</v>
      </c>
      <c r="H52" s="49"/>
      <c r="I52" s="51"/>
      <c r="J52" s="284"/>
      <c r="K52" s="56"/>
      <c r="L52" s="56">
        <v>1</v>
      </c>
      <c r="M52" s="56"/>
      <c r="N52" s="56"/>
      <c r="O52" s="285"/>
      <c r="P52" s="56"/>
      <c r="Q52" s="56"/>
      <c r="R52" s="286"/>
      <c r="S52" s="45"/>
      <c r="T52" s="50"/>
    </row>
    <row r="53" spans="1:20" ht="54">
      <c r="A53" s="38">
        <v>47</v>
      </c>
      <c r="B53" s="129" t="s">
        <v>82</v>
      </c>
      <c r="C53" s="69" t="s">
        <v>96</v>
      </c>
      <c r="D53" s="54" t="s">
        <v>169</v>
      </c>
      <c r="E53" s="41" t="s">
        <v>141</v>
      </c>
      <c r="F53" s="308" t="s">
        <v>142</v>
      </c>
      <c r="G53" s="52">
        <v>24750</v>
      </c>
      <c r="H53" s="49"/>
      <c r="I53" s="51"/>
      <c r="J53" s="284"/>
      <c r="K53" s="56"/>
      <c r="L53" s="56"/>
      <c r="M53" s="56"/>
      <c r="N53" s="56"/>
      <c r="O53" s="285"/>
      <c r="P53" s="56"/>
      <c r="Q53" s="56"/>
      <c r="R53" s="286">
        <v>1</v>
      </c>
      <c r="S53" s="45">
        <v>24785.66</v>
      </c>
      <c r="T53" s="50"/>
    </row>
    <row r="54" spans="1:20" ht="40.5">
      <c r="A54" s="38">
        <v>48</v>
      </c>
      <c r="B54" s="129" t="s">
        <v>83</v>
      </c>
      <c r="C54" s="69" t="s">
        <v>96</v>
      </c>
      <c r="D54" s="54" t="s">
        <v>170</v>
      </c>
      <c r="E54" s="41" t="s">
        <v>194</v>
      </c>
      <c r="F54" s="308" t="s">
        <v>120</v>
      </c>
      <c r="G54" s="52">
        <v>24750</v>
      </c>
      <c r="H54" s="49"/>
      <c r="I54" s="51"/>
      <c r="J54" s="284"/>
      <c r="K54" s="56"/>
      <c r="L54" s="56"/>
      <c r="M54" s="56"/>
      <c r="N54" s="56"/>
      <c r="O54" s="285"/>
      <c r="P54" s="56"/>
      <c r="Q54" s="56"/>
      <c r="R54" s="286">
        <v>1</v>
      </c>
      <c r="S54" s="45">
        <v>24785.66</v>
      </c>
      <c r="T54" s="50"/>
    </row>
    <row r="55" spans="1:20" ht="40.5">
      <c r="A55" s="38">
        <v>49</v>
      </c>
      <c r="B55" s="129" t="s">
        <v>84</v>
      </c>
      <c r="C55" s="69" t="s">
        <v>96</v>
      </c>
      <c r="D55" s="54" t="s">
        <v>171</v>
      </c>
      <c r="E55" s="41" t="s">
        <v>143</v>
      </c>
      <c r="F55" s="308" t="s">
        <v>125</v>
      </c>
      <c r="G55" s="52">
        <v>19800</v>
      </c>
      <c r="H55" s="49"/>
      <c r="I55" s="51"/>
      <c r="J55" s="284"/>
      <c r="K55" s="56"/>
      <c r="L55" s="56"/>
      <c r="M55" s="56"/>
      <c r="N55" s="56"/>
      <c r="O55" s="285"/>
      <c r="P55" s="56"/>
      <c r="Q55" s="56"/>
      <c r="R55" s="286">
        <v>1</v>
      </c>
      <c r="S55" s="45">
        <v>19799</v>
      </c>
      <c r="T55" s="50"/>
    </row>
    <row r="56" spans="1:20" ht="27">
      <c r="A56" s="38">
        <v>50</v>
      </c>
      <c r="B56" s="129" t="s">
        <v>85</v>
      </c>
      <c r="C56" s="69" t="s">
        <v>96</v>
      </c>
      <c r="D56" s="54" t="s">
        <v>172</v>
      </c>
      <c r="E56" s="41" t="s">
        <v>281</v>
      </c>
      <c r="F56" s="308" t="s">
        <v>144</v>
      </c>
      <c r="G56" s="52">
        <v>11880</v>
      </c>
      <c r="H56" s="49"/>
      <c r="I56" s="51"/>
      <c r="J56" s="284"/>
      <c r="K56" s="56"/>
      <c r="L56" s="56">
        <v>1</v>
      </c>
      <c r="M56" s="56"/>
      <c r="N56" s="56"/>
      <c r="O56" s="285"/>
      <c r="P56" s="56"/>
      <c r="Q56" s="56"/>
      <c r="R56" s="286"/>
      <c r="S56" s="45"/>
      <c r="T56" s="50"/>
    </row>
    <row r="57" spans="1:20" ht="67.5">
      <c r="A57" s="38">
        <v>51</v>
      </c>
      <c r="B57" s="129" t="s">
        <v>86</v>
      </c>
      <c r="C57" s="69" t="s">
        <v>96</v>
      </c>
      <c r="D57" s="54" t="s">
        <v>173</v>
      </c>
      <c r="E57" s="41" t="s">
        <v>145</v>
      </c>
      <c r="F57" s="308" t="s">
        <v>140</v>
      </c>
      <c r="G57" s="52">
        <v>14850</v>
      </c>
      <c r="H57" s="49"/>
      <c r="I57" s="51"/>
      <c r="J57" s="284"/>
      <c r="K57" s="56"/>
      <c r="L57" s="56">
        <v>1</v>
      </c>
      <c r="M57" s="56"/>
      <c r="N57" s="56"/>
      <c r="O57" s="285"/>
      <c r="P57" s="56"/>
      <c r="Q57" s="56"/>
      <c r="R57" s="286"/>
      <c r="S57" s="45"/>
      <c r="T57" s="50"/>
    </row>
    <row r="58" spans="1:20" ht="54">
      <c r="A58" s="38">
        <v>52</v>
      </c>
      <c r="B58" s="129" t="s">
        <v>87</v>
      </c>
      <c r="C58" s="69" t="s">
        <v>96</v>
      </c>
      <c r="D58" s="54" t="s">
        <v>174</v>
      </c>
      <c r="E58" s="41" t="s">
        <v>147</v>
      </c>
      <c r="F58" s="308" t="s">
        <v>146</v>
      </c>
      <c r="G58" s="52">
        <v>34650</v>
      </c>
      <c r="H58" s="49"/>
      <c r="I58" s="51"/>
      <c r="J58" s="284"/>
      <c r="K58" s="56"/>
      <c r="L58" s="56">
        <v>1</v>
      </c>
      <c r="M58" s="56"/>
      <c r="N58" s="56"/>
      <c r="O58" s="285"/>
      <c r="P58" s="56"/>
      <c r="Q58" s="56"/>
      <c r="R58" s="286"/>
      <c r="S58" s="45"/>
      <c r="T58" s="50"/>
    </row>
    <row r="59" spans="1:20" ht="40.5">
      <c r="A59" s="38">
        <v>53</v>
      </c>
      <c r="B59" s="129" t="s">
        <v>88</v>
      </c>
      <c r="C59" s="69" t="s">
        <v>96</v>
      </c>
      <c r="D59" s="54" t="s">
        <v>175</v>
      </c>
      <c r="E59" s="41" t="s">
        <v>148</v>
      </c>
      <c r="F59" s="308" t="s">
        <v>118</v>
      </c>
      <c r="G59" s="52">
        <v>49500</v>
      </c>
      <c r="H59" s="49"/>
      <c r="I59" s="51"/>
      <c r="J59" s="284"/>
      <c r="K59" s="56"/>
      <c r="L59" s="56">
        <v>1</v>
      </c>
      <c r="M59" s="56"/>
      <c r="N59" s="56"/>
      <c r="O59" s="285"/>
      <c r="P59" s="56"/>
      <c r="Q59" s="56"/>
      <c r="R59" s="286"/>
      <c r="S59" s="45"/>
      <c r="T59" s="50"/>
    </row>
    <row r="60" spans="1:20" ht="60" customHeight="1">
      <c r="A60" s="38">
        <v>54</v>
      </c>
      <c r="B60" s="129" t="s">
        <v>89</v>
      </c>
      <c r="C60" s="69" t="s">
        <v>96</v>
      </c>
      <c r="D60" s="54" t="s">
        <v>176</v>
      </c>
      <c r="E60" s="41" t="s">
        <v>149</v>
      </c>
      <c r="F60" s="308" t="s">
        <v>140</v>
      </c>
      <c r="G60" s="52">
        <v>39600</v>
      </c>
      <c r="H60" s="49"/>
      <c r="I60" s="51"/>
      <c r="J60" s="284"/>
      <c r="K60" s="56"/>
      <c r="L60" s="56"/>
      <c r="M60" s="56"/>
      <c r="N60" s="56"/>
      <c r="O60" s="285"/>
      <c r="P60" s="56"/>
      <c r="Q60" s="56"/>
      <c r="R60" s="286">
        <v>1</v>
      </c>
      <c r="S60" s="45">
        <v>39346</v>
      </c>
      <c r="T60" s="50"/>
    </row>
    <row r="61" spans="1:20" ht="40.5">
      <c r="A61" s="38">
        <v>55</v>
      </c>
      <c r="B61" s="129" t="s">
        <v>90</v>
      </c>
      <c r="C61" s="69" t="s">
        <v>96</v>
      </c>
      <c r="D61" s="54" t="s">
        <v>177</v>
      </c>
      <c r="E61" s="41" t="s">
        <v>150</v>
      </c>
      <c r="F61" s="308" t="s">
        <v>120</v>
      </c>
      <c r="G61" s="52">
        <v>24750</v>
      </c>
      <c r="H61" s="49"/>
      <c r="I61" s="51"/>
      <c r="J61" s="284"/>
      <c r="K61" s="56"/>
      <c r="L61" s="56"/>
      <c r="M61" s="56"/>
      <c r="N61" s="56"/>
      <c r="O61" s="285"/>
      <c r="P61" s="56"/>
      <c r="Q61" s="56"/>
      <c r="R61" s="286">
        <v>1</v>
      </c>
      <c r="S61" s="45">
        <v>24750</v>
      </c>
      <c r="T61" s="50"/>
    </row>
    <row r="62" spans="1:20" ht="59.25" customHeight="1">
      <c r="A62" s="38">
        <v>56</v>
      </c>
      <c r="B62" s="129" t="s">
        <v>92</v>
      </c>
      <c r="C62" s="69" t="s">
        <v>96</v>
      </c>
      <c r="D62" s="54" t="s">
        <v>178</v>
      </c>
      <c r="E62" s="41" t="s">
        <v>152</v>
      </c>
      <c r="F62" s="308" t="s">
        <v>151</v>
      </c>
      <c r="G62" s="52">
        <v>44550</v>
      </c>
      <c r="H62" s="49"/>
      <c r="I62" s="51"/>
      <c r="J62" s="284"/>
      <c r="K62" s="56"/>
      <c r="L62" s="56">
        <v>1</v>
      </c>
      <c r="M62" s="56"/>
      <c r="N62" s="56"/>
      <c r="O62" s="285"/>
      <c r="P62" s="56"/>
      <c r="Q62" s="56"/>
      <c r="R62" s="286"/>
      <c r="S62" s="45"/>
      <c r="T62" s="50"/>
    </row>
    <row r="63" spans="1:20" ht="54" customHeight="1">
      <c r="A63" s="38">
        <v>57</v>
      </c>
      <c r="B63" s="129" t="s">
        <v>93</v>
      </c>
      <c r="C63" s="69" t="s">
        <v>96</v>
      </c>
      <c r="D63" s="54" t="s">
        <v>457</v>
      </c>
      <c r="E63" s="41" t="s">
        <v>458</v>
      </c>
      <c r="F63" s="308" t="s">
        <v>153</v>
      </c>
      <c r="G63" s="52">
        <v>39600</v>
      </c>
      <c r="H63" s="49"/>
      <c r="I63" s="51"/>
      <c r="J63" s="284"/>
      <c r="K63" s="56"/>
      <c r="L63" s="56">
        <v>1</v>
      </c>
      <c r="M63" s="56"/>
      <c r="N63" s="56"/>
      <c r="O63" s="285"/>
      <c r="P63" s="56"/>
      <c r="Q63" s="56"/>
      <c r="R63" s="286"/>
      <c r="S63" s="45"/>
      <c r="T63" s="50"/>
    </row>
    <row r="64" spans="1:20" ht="54" customHeight="1">
      <c r="A64" s="38">
        <v>58</v>
      </c>
      <c r="B64" s="129" t="s">
        <v>94</v>
      </c>
      <c r="C64" s="69" t="s">
        <v>96</v>
      </c>
      <c r="D64" s="54" t="s">
        <v>179</v>
      </c>
      <c r="E64" s="41" t="s">
        <v>154</v>
      </c>
      <c r="F64" s="308" t="s">
        <v>153</v>
      </c>
      <c r="G64" s="52">
        <v>19800</v>
      </c>
      <c r="H64" s="49"/>
      <c r="I64" s="51"/>
      <c r="J64" s="284"/>
      <c r="K64" s="56"/>
      <c r="L64" s="56"/>
      <c r="M64" s="56"/>
      <c r="N64" s="56"/>
      <c r="O64" s="285"/>
      <c r="P64" s="56"/>
      <c r="Q64" s="56"/>
      <c r="R64" s="286">
        <v>1</v>
      </c>
      <c r="S64" s="45">
        <v>19682.73</v>
      </c>
      <c r="T64" s="55"/>
    </row>
    <row r="65" spans="1:23" ht="54" customHeight="1">
      <c r="A65" s="38">
        <v>59</v>
      </c>
      <c r="B65" s="129" t="s">
        <v>95</v>
      </c>
      <c r="C65" s="69" t="s">
        <v>96</v>
      </c>
      <c r="D65" s="54" t="s">
        <v>180</v>
      </c>
      <c r="E65" s="41" t="s">
        <v>155</v>
      </c>
      <c r="F65" s="308" t="s">
        <v>156</v>
      </c>
      <c r="G65" s="52">
        <v>29700</v>
      </c>
      <c r="H65" s="49"/>
      <c r="I65" s="51"/>
      <c r="J65" s="284"/>
      <c r="K65" s="56"/>
      <c r="L65" s="56">
        <v>1</v>
      </c>
      <c r="M65" s="56"/>
      <c r="N65" s="56"/>
      <c r="O65" s="285"/>
      <c r="P65" s="56"/>
      <c r="Q65" s="56"/>
      <c r="R65" s="286"/>
      <c r="S65" s="45"/>
      <c r="T65" s="55"/>
    </row>
    <row r="66" spans="1:23" ht="54" customHeight="1">
      <c r="A66" s="38">
        <v>60</v>
      </c>
      <c r="B66" s="129" t="s">
        <v>197</v>
      </c>
      <c r="C66" s="69" t="s">
        <v>96</v>
      </c>
      <c r="D66" s="54" t="s">
        <v>181</v>
      </c>
      <c r="E66" s="41" t="s">
        <v>158</v>
      </c>
      <c r="F66" s="308" t="s">
        <v>157</v>
      </c>
      <c r="G66" s="52">
        <v>19800</v>
      </c>
      <c r="H66" s="49"/>
      <c r="I66" s="51"/>
      <c r="J66" s="284"/>
      <c r="K66" s="56"/>
      <c r="L66" s="56">
        <v>1</v>
      </c>
      <c r="M66" s="56"/>
      <c r="N66" s="56"/>
      <c r="O66" s="285"/>
      <c r="P66" s="56"/>
      <c r="Q66" s="56"/>
      <c r="R66" s="286"/>
      <c r="S66" s="45"/>
      <c r="T66" s="55"/>
    </row>
    <row r="67" spans="1:23" ht="54" customHeight="1">
      <c r="A67" s="38">
        <v>61</v>
      </c>
      <c r="B67" s="129" t="s">
        <v>198</v>
      </c>
      <c r="C67" s="69" t="s">
        <v>96</v>
      </c>
      <c r="D67" s="54" t="s">
        <v>182</v>
      </c>
      <c r="E67" s="41" t="s">
        <v>159</v>
      </c>
      <c r="F67" s="308" t="s">
        <v>160</v>
      </c>
      <c r="G67" s="52">
        <v>19800</v>
      </c>
      <c r="H67" s="49"/>
      <c r="I67" s="51"/>
      <c r="J67" s="284"/>
      <c r="K67" s="56"/>
      <c r="L67" s="56">
        <v>1</v>
      </c>
      <c r="M67" s="56"/>
      <c r="N67" s="56"/>
      <c r="O67" s="285"/>
      <c r="P67" s="56"/>
      <c r="Q67" s="56"/>
      <c r="R67" s="286"/>
      <c r="S67" s="45"/>
      <c r="T67" s="55"/>
    </row>
    <row r="68" spans="1:23" ht="54" customHeight="1">
      <c r="A68" s="38">
        <v>62</v>
      </c>
      <c r="B68" s="129" t="s">
        <v>199</v>
      </c>
      <c r="C68" s="69" t="s">
        <v>96</v>
      </c>
      <c r="D68" s="54" t="s">
        <v>183</v>
      </c>
      <c r="E68" s="41" t="s">
        <v>161</v>
      </c>
      <c r="F68" s="308" t="s">
        <v>138</v>
      </c>
      <c r="G68" s="52">
        <v>19800</v>
      </c>
      <c r="H68" s="49"/>
      <c r="I68" s="51"/>
      <c r="J68" s="284"/>
      <c r="K68" s="56"/>
      <c r="L68" s="56">
        <v>1</v>
      </c>
      <c r="M68" s="56"/>
      <c r="N68" s="56"/>
      <c r="O68" s="285"/>
      <c r="P68" s="56"/>
      <c r="Q68" s="56"/>
      <c r="R68" s="286"/>
      <c r="S68" s="45"/>
      <c r="T68" s="55"/>
    </row>
    <row r="69" spans="1:23" ht="54" customHeight="1">
      <c r="A69" s="38">
        <v>63</v>
      </c>
      <c r="B69" s="129" t="s">
        <v>200</v>
      </c>
      <c r="C69" s="69" t="s">
        <v>96</v>
      </c>
      <c r="D69" s="54" t="s">
        <v>184</v>
      </c>
      <c r="E69" s="41" t="s">
        <v>162</v>
      </c>
      <c r="F69" s="308" t="s">
        <v>163</v>
      </c>
      <c r="G69" s="52">
        <v>39600</v>
      </c>
      <c r="H69" s="49"/>
      <c r="I69" s="51"/>
      <c r="J69" s="284"/>
      <c r="K69" s="56"/>
      <c r="L69" s="56">
        <v>1</v>
      </c>
      <c r="M69" s="56"/>
      <c r="N69" s="56"/>
      <c r="O69" s="285"/>
      <c r="P69" s="56"/>
      <c r="Q69" s="56"/>
      <c r="R69" s="286"/>
      <c r="S69" s="45"/>
      <c r="T69" s="55"/>
    </row>
    <row r="70" spans="1:23" ht="54" customHeight="1">
      <c r="A70" s="38">
        <v>64</v>
      </c>
      <c r="B70" s="129" t="s">
        <v>201</v>
      </c>
      <c r="C70" s="69" t="s">
        <v>96</v>
      </c>
      <c r="D70" s="54" t="s">
        <v>185</v>
      </c>
      <c r="E70" s="41" t="s">
        <v>301</v>
      </c>
      <c r="F70" s="308" t="s">
        <v>164</v>
      </c>
      <c r="G70" s="52">
        <v>19800</v>
      </c>
      <c r="H70" s="49"/>
      <c r="I70" s="51"/>
      <c r="J70" s="284"/>
      <c r="K70" s="56"/>
      <c r="L70" s="56">
        <v>1</v>
      </c>
      <c r="M70" s="56"/>
      <c r="N70" s="56"/>
      <c r="O70" s="285"/>
      <c r="P70" s="56"/>
      <c r="Q70" s="56"/>
      <c r="R70" s="286"/>
      <c r="S70" s="45"/>
      <c r="T70" s="55"/>
    </row>
    <row r="71" spans="1:23" ht="54.75" customHeight="1">
      <c r="A71" s="38">
        <v>65</v>
      </c>
      <c r="B71" s="129" t="s">
        <v>202</v>
      </c>
      <c r="C71" s="69" t="s">
        <v>96</v>
      </c>
      <c r="D71" s="54" t="s">
        <v>195</v>
      </c>
      <c r="E71" s="41" t="s">
        <v>165</v>
      </c>
      <c r="F71" s="308" t="s">
        <v>164</v>
      </c>
      <c r="G71" s="52">
        <v>19800</v>
      </c>
      <c r="H71" s="49"/>
      <c r="I71" s="51"/>
      <c r="J71" s="284"/>
      <c r="K71" s="56"/>
      <c r="L71" s="56"/>
      <c r="M71" s="56"/>
      <c r="N71" s="56"/>
      <c r="O71" s="285"/>
      <c r="P71" s="56"/>
      <c r="Q71" s="56"/>
      <c r="R71" s="286">
        <v>1</v>
      </c>
      <c r="S71" s="45">
        <v>19682.73</v>
      </c>
      <c r="T71" s="55"/>
    </row>
    <row r="72" spans="1:23" ht="54.75" customHeight="1">
      <c r="A72" s="38">
        <v>66</v>
      </c>
      <c r="B72" s="129"/>
      <c r="C72" s="69" t="s">
        <v>96</v>
      </c>
      <c r="D72" s="54" t="s">
        <v>461</v>
      </c>
      <c r="E72" s="41" t="s">
        <v>463</v>
      </c>
      <c r="F72" s="308" t="s">
        <v>142</v>
      </c>
      <c r="G72" s="52">
        <v>194000</v>
      </c>
      <c r="H72" s="49"/>
      <c r="I72" s="51"/>
      <c r="J72" s="284"/>
      <c r="K72" s="56">
        <v>1</v>
      </c>
      <c r="L72" s="56"/>
      <c r="M72" s="56"/>
      <c r="N72" s="56"/>
      <c r="O72" s="285"/>
      <c r="P72" s="56"/>
      <c r="Q72" s="56"/>
      <c r="R72" s="286"/>
      <c r="S72" s="45"/>
      <c r="T72" s="55"/>
    </row>
    <row r="73" spans="1:23" ht="54.75" customHeight="1">
      <c r="A73" s="38">
        <v>67</v>
      </c>
      <c r="B73" s="129"/>
      <c r="C73" s="69" t="s">
        <v>96</v>
      </c>
      <c r="D73" s="54" t="s">
        <v>462</v>
      </c>
      <c r="E73" s="41" t="s">
        <v>464</v>
      </c>
      <c r="F73" s="308" t="s">
        <v>465</v>
      </c>
      <c r="G73" s="52">
        <v>194000</v>
      </c>
      <c r="H73" s="49"/>
      <c r="I73" s="51"/>
      <c r="J73" s="284"/>
      <c r="K73" s="56">
        <v>1</v>
      </c>
      <c r="L73" s="56"/>
      <c r="M73" s="56"/>
      <c r="N73" s="56"/>
      <c r="O73" s="285"/>
      <c r="P73" s="56"/>
      <c r="Q73" s="56"/>
      <c r="R73" s="286"/>
      <c r="S73" s="45"/>
      <c r="T73" s="55"/>
    </row>
    <row r="74" spans="1:23" ht="54.75" customHeight="1">
      <c r="A74" s="38">
        <v>68</v>
      </c>
      <c r="B74" s="129"/>
      <c r="C74" s="69" t="s">
        <v>96</v>
      </c>
      <c r="D74" s="54" t="s">
        <v>476</v>
      </c>
      <c r="E74" s="41" t="s">
        <v>477</v>
      </c>
      <c r="F74" s="308" t="s">
        <v>153</v>
      </c>
      <c r="G74" s="52">
        <v>11880</v>
      </c>
      <c r="H74" s="49"/>
      <c r="I74" s="51"/>
      <c r="J74" s="284"/>
      <c r="K74" s="56">
        <v>1</v>
      </c>
      <c r="L74" s="56"/>
      <c r="M74" s="56"/>
      <c r="N74" s="56"/>
      <c r="O74" s="285"/>
      <c r="P74" s="56"/>
      <c r="Q74" s="56"/>
      <c r="R74" s="286"/>
      <c r="S74" s="45"/>
      <c r="T74" s="55"/>
    </row>
    <row r="75" spans="1:23" s="430" customFormat="1" ht="82.5" customHeight="1">
      <c r="A75" s="38">
        <v>69</v>
      </c>
      <c r="B75" s="415" t="s">
        <v>77</v>
      </c>
      <c r="C75" s="416" t="s">
        <v>33</v>
      </c>
      <c r="D75" s="417" t="s">
        <v>419</v>
      </c>
      <c r="E75" s="418" t="s">
        <v>420</v>
      </c>
      <c r="F75" s="419" t="s">
        <v>140</v>
      </c>
      <c r="G75" s="420">
        <v>24750</v>
      </c>
      <c r="H75" s="421"/>
      <c r="I75" s="422"/>
      <c r="J75" s="423"/>
      <c r="K75" s="424"/>
      <c r="L75" s="423">
        <v>1</v>
      </c>
      <c r="M75" s="423"/>
      <c r="N75" s="423"/>
      <c r="O75" s="425"/>
      <c r="P75" s="425"/>
      <c r="Q75" s="425"/>
      <c r="R75" s="426"/>
      <c r="S75" s="427"/>
      <c r="T75" s="428"/>
      <c r="U75" s="429"/>
      <c r="W75" s="431">
        <f>I83+J83+K83+L83+M83+N83+O83+P83+Q83+R83</f>
        <v>76</v>
      </c>
    </row>
    <row r="76" spans="1:23" ht="80.25" customHeight="1">
      <c r="A76" s="38">
        <v>70</v>
      </c>
      <c r="B76" s="129" t="s">
        <v>75</v>
      </c>
      <c r="C76" s="69" t="s">
        <v>427</v>
      </c>
      <c r="D76" s="131" t="s">
        <v>429</v>
      </c>
      <c r="E76" s="41" t="s">
        <v>435</v>
      </c>
      <c r="F76" s="308" t="s">
        <v>120</v>
      </c>
      <c r="G76" s="52">
        <v>242500</v>
      </c>
      <c r="H76" s="42"/>
      <c r="I76" s="43"/>
      <c r="J76" s="284"/>
      <c r="K76" s="278">
        <v>1</v>
      </c>
      <c r="L76" s="284"/>
      <c r="M76" s="284"/>
      <c r="N76" s="284"/>
      <c r="O76" s="56"/>
      <c r="P76" s="56"/>
      <c r="Q76" s="56"/>
      <c r="R76" s="286"/>
      <c r="S76" s="45"/>
      <c r="T76" s="46"/>
      <c r="W76" s="411"/>
    </row>
    <row r="77" spans="1:23" ht="80.25" customHeight="1">
      <c r="A77" s="38">
        <v>71</v>
      </c>
      <c r="B77" s="129" t="s">
        <v>77</v>
      </c>
      <c r="C77" s="69" t="s">
        <v>427</v>
      </c>
      <c r="D77" s="131" t="s">
        <v>430</v>
      </c>
      <c r="E77" s="38" t="s">
        <v>436</v>
      </c>
      <c r="F77" s="132" t="s">
        <v>344</v>
      </c>
      <c r="G77" s="53">
        <v>99000</v>
      </c>
      <c r="H77" s="133"/>
      <c r="I77" s="134"/>
      <c r="J77" s="284"/>
      <c r="K77" s="56">
        <v>1</v>
      </c>
      <c r="L77" s="56"/>
      <c r="M77" s="56"/>
      <c r="N77" s="56"/>
      <c r="O77" s="285"/>
      <c r="P77" s="56"/>
      <c r="Q77" s="56"/>
      <c r="R77" s="56"/>
      <c r="S77" s="45"/>
      <c r="T77" s="38"/>
    </row>
    <row r="78" spans="1:23" ht="80.25" customHeight="1">
      <c r="A78" s="38">
        <v>72</v>
      </c>
      <c r="B78" s="129" t="s">
        <v>78</v>
      </c>
      <c r="C78" s="69" t="s">
        <v>427</v>
      </c>
      <c r="D78" s="131" t="s">
        <v>431</v>
      </c>
      <c r="E78" s="38" t="s">
        <v>437</v>
      </c>
      <c r="F78" s="132"/>
      <c r="G78" s="53">
        <v>49500</v>
      </c>
      <c r="H78" s="133"/>
      <c r="I78" s="134"/>
      <c r="J78" s="284"/>
      <c r="K78" s="56">
        <v>1</v>
      </c>
      <c r="L78" s="56"/>
      <c r="M78" s="56"/>
      <c r="N78" s="56"/>
      <c r="O78" s="285"/>
      <c r="P78" s="56"/>
      <c r="Q78" s="56"/>
      <c r="R78" s="56"/>
      <c r="S78" s="45"/>
      <c r="T78" s="38"/>
    </row>
    <row r="79" spans="1:23" ht="80.25" customHeight="1">
      <c r="A79" s="38">
        <v>73</v>
      </c>
      <c r="B79" s="129" t="s">
        <v>80</v>
      </c>
      <c r="C79" s="69" t="s">
        <v>427</v>
      </c>
      <c r="D79" s="131" t="s">
        <v>432</v>
      </c>
      <c r="E79" s="38" t="s">
        <v>441</v>
      </c>
      <c r="F79" s="132"/>
      <c r="G79" s="53">
        <v>99000</v>
      </c>
      <c r="H79" s="133"/>
      <c r="I79" s="134"/>
      <c r="J79" s="284"/>
      <c r="K79" s="56">
        <v>1</v>
      </c>
      <c r="L79" s="56"/>
      <c r="M79" s="56"/>
      <c r="N79" s="56"/>
      <c r="O79" s="285"/>
      <c r="P79" s="56"/>
      <c r="Q79" s="56"/>
      <c r="R79" s="56"/>
      <c r="S79" s="45"/>
      <c r="T79" s="38"/>
    </row>
    <row r="80" spans="1:23" ht="80.25" customHeight="1">
      <c r="A80" s="38">
        <v>74</v>
      </c>
      <c r="B80" s="129" t="s">
        <v>81</v>
      </c>
      <c r="C80" s="69" t="s">
        <v>427</v>
      </c>
      <c r="D80" s="131" t="s">
        <v>433</v>
      </c>
      <c r="E80" s="38" t="s">
        <v>438</v>
      </c>
      <c r="F80" s="132" t="s">
        <v>442</v>
      </c>
      <c r="G80" s="53">
        <v>49500</v>
      </c>
      <c r="H80" s="133"/>
      <c r="I80" s="134"/>
      <c r="J80" s="284"/>
      <c r="K80" s="56">
        <v>1</v>
      </c>
      <c r="L80" s="56"/>
      <c r="M80" s="56"/>
      <c r="N80" s="56"/>
      <c r="O80" s="285"/>
      <c r="P80" s="56"/>
      <c r="Q80" s="56"/>
      <c r="R80" s="56"/>
      <c r="S80" s="45"/>
      <c r="T80" s="38"/>
    </row>
    <row r="81" spans="1:21" ht="80.25" customHeight="1">
      <c r="A81" s="38">
        <v>75</v>
      </c>
      <c r="B81" s="129" t="s">
        <v>82</v>
      </c>
      <c r="C81" s="69" t="s">
        <v>427</v>
      </c>
      <c r="D81" s="131" t="s">
        <v>434</v>
      </c>
      <c r="E81" s="38" t="s">
        <v>439</v>
      </c>
      <c r="F81" s="132" t="s">
        <v>440</v>
      </c>
      <c r="G81" s="53">
        <v>49500</v>
      </c>
      <c r="H81" s="133"/>
      <c r="I81" s="134"/>
      <c r="J81" s="284"/>
      <c r="K81" s="56">
        <v>1</v>
      </c>
      <c r="L81" s="56"/>
      <c r="M81" s="56"/>
      <c r="N81" s="56"/>
      <c r="O81" s="285"/>
      <c r="P81" s="56"/>
      <c r="Q81" s="56"/>
      <c r="R81" s="56"/>
      <c r="S81" s="45"/>
      <c r="T81" s="38"/>
    </row>
    <row r="82" spans="1:21" ht="80.25" customHeight="1">
      <c r="A82" s="38">
        <v>76</v>
      </c>
      <c r="B82" s="129" t="s">
        <v>83</v>
      </c>
      <c r="C82" s="69" t="s">
        <v>427</v>
      </c>
      <c r="D82" s="131" t="s">
        <v>428</v>
      </c>
      <c r="E82" s="38" t="s">
        <v>443</v>
      </c>
      <c r="F82" s="132" t="s">
        <v>331</v>
      </c>
      <c r="G82" s="53">
        <v>49500</v>
      </c>
      <c r="H82" s="133"/>
      <c r="I82" s="134"/>
      <c r="J82" s="284"/>
      <c r="K82" s="56">
        <v>1</v>
      </c>
      <c r="L82" s="56"/>
      <c r="M82" s="56"/>
      <c r="N82" s="56"/>
      <c r="O82" s="285"/>
      <c r="P82" s="56"/>
      <c r="Q82" s="56"/>
      <c r="R82" s="56"/>
      <c r="S82" s="45"/>
      <c r="T82" s="38"/>
    </row>
    <row r="83" spans="1:21" ht="18" customHeight="1">
      <c r="A83" s="544" t="s">
        <v>97</v>
      </c>
      <c r="B83" s="545"/>
      <c r="C83" s="545"/>
      <c r="D83" s="545"/>
      <c r="E83" s="546"/>
      <c r="F83" s="132"/>
      <c r="G83" s="53">
        <f>SUM(G7:G82)</f>
        <v>5315960</v>
      </c>
      <c r="H83" s="279">
        <f t="shared" ref="H83:Q83" si="0">SUM(H7:H71)</f>
        <v>0</v>
      </c>
      <c r="I83" s="279">
        <f t="shared" ref="I83:Q83" si="1">SUM(I7:I82)</f>
        <v>0</v>
      </c>
      <c r="J83" s="279">
        <f t="shared" si="1"/>
        <v>0</v>
      </c>
      <c r="K83" s="279">
        <f t="shared" si="1"/>
        <v>19</v>
      </c>
      <c r="L83" s="279">
        <f t="shared" si="1"/>
        <v>23</v>
      </c>
      <c r="M83" s="279">
        <f t="shared" si="1"/>
        <v>8</v>
      </c>
      <c r="N83" s="279">
        <f t="shared" si="1"/>
        <v>1</v>
      </c>
      <c r="O83" s="279">
        <f t="shared" si="1"/>
        <v>0</v>
      </c>
      <c r="P83" s="279">
        <f t="shared" si="1"/>
        <v>0</v>
      </c>
      <c r="Q83" s="279">
        <f t="shared" si="1"/>
        <v>1</v>
      </c>
      <c r="R83" s="279">
        <f>SUM(R7:R82)</f>
        <v>24</v>
      </c>
      <c r="S83" s="293">
        <f>SUM(S7:S71)</f>
        <v>1044455.37</v>
      </c>
      <c r="T83" s="56">
        <f>SUM(T7:T71)</f>
        <v>0</v>
      </c>
    </row>
    <row r="84" spans="1:21" ht="17.25" customHeight="1">
      <c r="A84" s="299"/>
      <c r="B84" s="299"/>
      <c r="C84" s="299"/>
      <c r="D84" s="299"/>
      <c r="E84" s="299"/>
      <c r="F84" s="310"/>
      <c r="G84" s="300"/>
      <c r="H84" s="301"/>
      <c r="I84" s="302"/>
      <c r="J84" s="303"/>
      <c r="K84" s="303"/>
      <c r="L84" s="303"/>
      <c r="M84" s="303"/>
      <c r="N84" s="303"/>
      <c r="O84" s="304"/>
      <c r="P84" s="305"/>
      <c r="Q84" s="305"/>
      <c r="R84" s="306"/>
      <c r="S84" s="341">
        <f>J83+K83+L83+M83+N83+O83+P83+Q83+R83</f>
        <v>76</v>
      </c>
      <c r="T84" s="307"/>
    </row>
    <row r="85" spans="1:21" s="414" customFormat="1" ht="14.25" customHeight="1">
      <c r="A85" s="543" t="s">
        <v>98</v>
      </c>
      <c r="B85" s="543"/>
      <c r="C85" s="543"/>
      <c r="D85" s="543"/>
      <c r="E85" s="543"/>
      <c r="F85" s="543"/>
      <c r="G85" s="543"/>
      <c r="H85" s="543"/>
      <c r="I85" s="543"/>
      <c r="J85" s="543"/>
      <c r="K85" s="543"/>
      <c r="L85" s="543"/>
      <c r="M85" s="543"/>
      <c r="N85" s="543"/>
      <c r="O85" s="543"/>
      <c r="P85" s="543"/>
      <c r="Q85" s="543"/>
      <c r="R85" s="543"/>
      <c r="S85" s="543"/>
      <c r="T85" s="543"/>
      <c r="U85" s="413"/>
    </row>
    <row r="86" spans="1:21" ht="14.25" customHeight="1">
      <c r="A86" s="543" t="s">
        <v>99</v>
      </c>
      <c r="B86" s="543"/>
      <c r="C86" s="543"/>
      <c r="D86" s="543"/>
      <c r="E86" s="543"/>
      <c r="F86" s="543"/>
      <c r="G86" s="543"/>
      <c r="H86" s="543"/>
      <c r="I86" s="543"/>
      <c r="J86" s="543"/>
      <c r="K86" s="543"/>
      <c r="L86" s="543"/>
      <c r="M86" s="543"/>
      <c r="N86" s="543"/>
      <c r="O86" s="543"/>
      <c r="P86" s="543"/>
      <c r="Q86" s="543"/>
      <c r="R86" s="543"/>
      <c r="S86" s="543"/>
      <c r="T86" s="543"/>
    </row>
    <row r="87" spans="1:21" ht="14.25" customHeight="1">
      <c r="A87" s="543" t="s">
        <v>100</v>
      </c>
      <c r="B87" s="543"/>
      <c r="C87" s="543"/>
      <c r="D87" s="543"/>
      <c r="E87" s="543"/>
      <c r="F87" s="543"/>
      <c r="G87" s="543"/>
      <c r="H87" s="543"/>
      <c r="I87" s="543"/>
      <c r="J87" s="543"/>
      <c r="K87" s="543"/>
      <c r="L87" s="543"/>
      <c r="M87" s="543"/>
      <c r="N87" s="543"/>
      <c r="O87" s="543"/>
      <c r="P87" s="543"/>
      <c r="Q87" s="543"/>
      <c r="R87" s="543"/>
      <c r="S87" s="543"/>
      <c r="T87" s="543"/>
    </row>
    <row r="88" spans="1:21" ht="14.25" customHeight="1">
      <c r="A88" s="543" t="s">
        <v>101</v>
      </c>
      <c r="B88" s="543"/>
      <c r="C88" s="543"/>
      <c r="D88" s="543"/>
      <c r="E88" s="543"/>
      <c r="F88" s="543"/>
      <c r="G88" s="543"/>
      <c r="H88" s="543"/>
      <c r="I88" s="543"/>
      <c r="J88" s="543"/>
      <c r="K88" s="543"/>
      <c r="L88" s="543"/>
      <c r="M88" s="543"/>
      <c r="N88" s="543"/>
      <c r="O88" s="543"/>
      <c r="P88" s="543"/>
      <c r="Q88" s="543"/>
      <c r="R88" s="543"/>
      <c r="S88" s="543"/>
      <c r="T88" s="543"/>
    </row>
    <row r="89" spans="1:21" ht="32.25" customHeight="1">
      <c r="A89" s="543" t="s">
        <v>102</v>
      </c>
      <c r="B89" s="543"/>
      <c r="C89" s="543"/>
      <c r="D89" s="543"/>
      <c r="E89" s="543"/>
      <c r="F89" s="543"/>
      <c r="G89" s="543"/>
      <c r="H89" s="543"/>
      <c r="I89" s="543"/>
      <c r="J89" s="543"/>
      <c r="K89" s="543"/>
      <c r="L89" s="543"/>
      <c r="M89" s="543"/>
      <c r="N89" s="543"/>
      <c r="O89" s="543"/>
      <c r="P89" s="543"/>
      <c r="Q89" s="543"/>
      <c r="R89" s="543"/>
      <c r="S89" s="543"/>
      <c r="T89" s="543"/>
    </row>
    <row r="90" spans="1:21" s="33" customFormat="1" ht="18.75" customHeight="1">
      <c r="B90" s="547" t="s">
        <v>103</v>
      </c>
      <c r="C90" s="547"/>
      <c r="D90" s="547"/>
      <c r="E90" s="547"/>
      <c r="F90" s="547"/>
      <c r="G90" s="547"/>
      <c r="H90" s="547"/>
      <c r="I90" s="547"/>
      <c r="J90" s="547"/>
      <c r="K90" s="547"/>
      <c r="L90" s="547"/>
      <c r="M90" s="547"/>
      <c r="N90" s="547"/>
      <c r="O90" s="547"/>
      <c r="P90" s="295"/>
      <c r="Q90" s="295"/>
      <c r="R90" s="295"/>
      <c r="S90" s="273"/>
      <c r="U90" s="73"/>
    </row>
    <row r="91" spans="1:21" s="61" customFormat="1" ht="30" customHeight="1">
      <c r="A91" s="59" t="s">
        <v>60</v>
      </c>
      <c r="B91" s="548" t="s">
        <v>104</v>
      </c>
      <c r="C91" s="549"/>
      <c r="D91" s="549"/>
      <c r="E91" s="549"/>
      <c r="F91" s="549"/>
      <c r="G91" s="549"/>
      <c r="H91" s="550"/>
      <c r="I91" s="551" t="s">
        <v>105</v>
      </c>
      <c r="J91" s="552"/>
      <c r="K91" s="553" t="s">
        <v>106</v>
      </c>
      <c r="L91" s="554"/>
      <c r="M91" s="554"/>
      <c r="N91" s="554"/>
      <c r="O91" s="555"/>
      <c r="P91" s="296"/>
      <c r="Q91" s="296"/>
      <c r="R91" s="296"/>
      <c r="S91" s="60"/>
      <c r="U91" s="74"/>
    </row>
    <row r="92" spans="1:21" s="63" customFormat="1" ht="27.75" customHeight="1">
      <c r="A92" s="253">
        <v>1</v>
      </c>
      <c r="B92" s="556" t="s">
        <v>107</v>
      </c>
      <c r="C92" s="557"/>
      <c r="D92" s="557"/>
      <c r="E92" s="557"/>
      <c r="F92" s="557"/>
      <c r="G92" s="557"/>
      <c r="H92" s="558"/>
      <c r="I92" s="559">
        <v>7</v>
      </c>
      <c r="J92" s="560"/>
      <c r="K92" s="561">
        <v>405000</v>
      </c>
      <c r="L92" s="562"/>
      <c r="M92" s="562"/>
      <c r="N92" s="562"/>
      <c r="O92" s="563"/>
      <c r="P92" s="297"/>
      <c r="Q92" s="297"/>
      <c r="R92" s="297"/>
      <c r="S92" s="62"/>
      <c r="U92" s="75"/>
    </row>
    <row r="93" spans="1:21" s="63" customFormat="1" ht="27.75" customHeight="1">
      <c r="A93" s="253">
        <v>2</v>
      </c>
      <c r="B93" s="556" t="s">
        <v>109</v>
      </c>
      <c r="C93" s="557"/>
      <c r="D93" s="557"/>
      <c r="E93" s="557"/>
      <c r="F93" s="557"/>
      <c r="G93" s="557"/>
      <c r="H93" s="558"/>
      <c r="I93" s="559">
        <v>26</v>
      </c>
      <c r="J93" s="560"/>
      <c r="K93" s="561">
        <f>SUM(G13:G38)</f>
        <v>2455000</v>
      </c>
      <c r="L93" s="562"/>
      <c r="M93" s="562"/>
      <c r="N93" s="562"/>
      <c r="O93" s="563"/>
      <c r="P93" s="297"/>
      <c r="Q93" s="297"/>
      <c r="R93" s="297"/>
      <c r="S93" s="62"/>
      <c r="U93" s="75"/>
    </row>
    <row r="94" spans="1:21" s="63" customFormat="1" ht="27.75" customHeight="1">
      <c r="A94" s="253">
        <v>4</v>
      </c>
      <c r="B94" s="556" t="s">
        <v>108</v>
      </c>
      <c r="C94" s="557"/>
      <c r="D94" s="557"/>
      <c r="E94" s="557"/>
      <c r="F94" s="557"/>
      <c r="G94" s="557"/>
      <c r="H94" s="558"/>
      <c r="I94" s="559">
        <v>9</v>
      </c>
      <c r="J94" s="560"/>
      <c r="K94" s="561">
        <f>SUM(G39:G47)</f>
        <v>772500</v>
      </c>
      <c r="L94" s="562"/>
      <c r="M94" s="562"/>
      <c r="N94" s="562"/>
      <c r="O94" s="563"/>
      <c r="P94" s="297"/>
      <c r="Q94" s="297"/>
      <c r="R94" s="297"/>
      <c r="S94" s="62"/>
      <c r="U94" s="75"/>
    </row>
    <row r="95" spans="1:21" s="63" customFormat="1" ht="27.75" customHeight="1">
      <c r="A95" s="253">
        <v>5</v>
      </c>
      <c r="B95" s="556" t="s">
        <v>110</v>
      </c>
      <c r="C95" s="557"/>
      <c r="D95" s="557"/>
      <c r="E95" s="557"/>
      <c r="F95" s="557"/>
      <c r="G95" s="557"/>
      <c r="H95" s="558"/>
      <c r="I95" s="559">
        <v>25</v>
      </c>
      <c r="J95" s="560"/>
      <c r="K95" s="561">
        <v>1008730</v>
      </c>
      <c r="L95" s="562"/>
      <c r="M95" s="562"/>
      <c r="N95" s="562"/>
      <c r="O95" s="563"/>
      <c r="P95" s="297"/>
      <c r="Q95" s="297"/>
      <c r="R95" s="297"/>
      <c r="S95" s="62"/>
      <c r="U95" s="75"/>
    </row>
    <row r="96" spans="1:21" s="63" customFormat="1" ht="27.75" customHeight="1">
      <c r="A96" s="253">
        <v>6</v>
      </c>
      <c r="B96" s="564" t="s">
        <v>111</v>
      </c>
      <c r="C96" s="565"/>
      <c r="D96" s="565"/>
      <c r="E96" s="565"/>
      <c r="F96" s="565"/>
      <c r="G96" s="565"/>
      <c r="H96" s="566"/>
      <c r="I96" s="559">
        <v>7</v>
      </c>
      <c r="J96" s="560"/>
      <c r="K96" s="561">
        <v>638500</v>
      </c>
      <c r="L96" s="562"/>
      <c r="M96" s="562"/>
      <c r="N96" s="562"/>
      <c r="O96" s="563"/>
      <c r="P96" s="297"/>
      <c r="Q96" s="297"/>
      <c r="R96" s="297"/>
      <c r="S96" s="62"/>
      <c r="U96" s="75"/>
    </row>
    <row r="97" spans="1:21" s="63" customFormat="1" ht="34.5" customHeight="1">
      <c r="A97" s="253">
        <v>7</v>
      </c>
      <c r="B97" s="556" t="s">
        <v>423</v>
      </c>
      <c r="C97" s="557"/>
      <c r="D97" s="557"/>
      <c r="E97" s="557"/>
      <c r="F97" s="557"/>
      <c r="G97" s="557"/>
      <c r="H97" s="558"/>
      <c r="I97" s="559">
        <v>2</v>
      </c>
      <c r="J97" s="560"/>
      <c r="K97" s="561">
        <v>321750</v>
      </c>
      <c r="L97" s="562"/>
      <c r="M97" s="562"/>
      <c r="N97" s="562"/>
      <c r="O97" s="563"/>
      <c r="P97" s="297"/>
      <c r="Q97" s="297"/>
      <c r="R97" s="297"/>
      <c r="S97" s="62"/>
      <c r="U97" s="75"/>
    </row>
    <row r="98" spans="1:21" ht="25.5" customHeight="1">
      <c r="A98" s="564" t="s">
        <v>112</v>
      </c>
      <c r="B98" s="565"/>
      <c r="C98" s="565"/>
      <c r="D98" s="565"/>
      <c r="E98" s="565"/>
      <c r="F98" s="565"/>
      <c r="G98" s="565"/>
      <c r="H98" s="566"/>
      <c r="I98" s="559">
        <f>SUM(I92:I97)</f>
        <v>76</v>
      </c>
      <c r="J98" s="560"/>
      <c r="K98" s="561">
        <f>SUM(K92:K97)</f>
        <v>5601480</v>
      </c>
      <c r="L98" s="562"/>
      <c r="M98" s="562"/>
      <c r="N98" s="562"/>
      <c r="O98" s="563"/>
    </row>
    <row r="99" spans="1:21">
      <c r="B99" s="567"/>
      <c r="C99" s="567"/>
      <c r="D99" s="567"/>
      <c r="E99" s="567"/>
      <c r="F99" s="567"/>
      <c r="G99" s="567"/>
    </row>
    <row r="100" spans="1:21">
      <c r="I100" s="64"/>
      <c r="J100" s="280"/>
      <c r="Q100" s="65"/>
      <c r="R100" s="294"/>
      <c r="S100" s="57"/>
    </row>
    <row r="101" spans="1:21">
      <c r="I101" s="64"/>
      <c r="J101" s="280"/>
      <c r="Q101" s="65"/>
      <c r="R101" s="294"/>
      <c r="S101" s="57"/>
    </row>
    <row r="102" spans="1:21">
      <c r="I102" s="64"/>
      <c r="J102" s="280"/>
      <c r="Q102" s="65"/>
      <c r="R102" s="294"/>
      <c r="S102" s="57"/>
    </row>
  </sheetData>
  <mergeCells count="51">
    <mergeCell ref="A98:H98"/>
    <mergeCell ref="I98:J98"/>
    <mergeCell ref="K98:O98"/>
    <mergeCell ref="B99:G99"/>
    <mergeCell ref="B95:H95"/>
    <mergeCell ref="I95:J95"/>
    <mergeCell ref="K95:O95"/>
    <mergeCell ref="B96:H96"/>
    <mergeCell ref="I96:J96"/>
    <mergeCell ref="K96:O96"/>
    <mergeCell ref="B97:H97"/>
    <mergeCell ref="I97:J97"/>
    <mergeCell ref="K97:O97"/>
    <mergeCell ref="B94:H94"/>
    <mergeCell ref="I94:J94"/>
    <mergeCell ref="K94:O94"/>
    <mergeCell ref="B92:H92"/>
    <mergeCell ref="I92:J92"/>
    <mergeCell ref="K92:O92"/>
    <mergeCell ref="B93:H93"/>
    <mergeCell ref="I93:J93"/>
    <mergeCell ref="K93:O93"/>
    <mergeCell ref="B90:O90"/>
    <mergeCell ref="B91:H91"/>
    <mergeCell ref="I91:J91"/>
    <mergeCell ref="K91:O91"/>
    <mergeCell ref="A86:T86"/>
    <mergeCell ref="A85:T85"/>
    <mergeCell ref="A87:T87"/>
    <mergeCell ref="A88:T88"/>
    <mergeCell ref="A89:T89"/>
    <mergeCell ref="P5:P6"/>
    <mergeCell ref="Q5:Q6"/>
    <mergeCell ref="R5:R6"/>
    <mergeCell ref="A83:E83"/>
    <mergeCell ref="A1:T1"/>
    <mergeCell ref="A2:T2"/>
    <mergeCell ref="A3:G3"/>
    <mergeCell ref="A4:A6"/>
    <mergeCell ref="B4:B6"/>
    <mergeCell ref="C4:C6"/>
    <mergeCell ref="D4:D6"/>
    <mergeCell ref="E4:E6"/>
    <mergeCell ref="F4:F6"/>
    <mergeCell ref="G4:G6"/>
    <mergeCell ref="H4:H6"/>
    <mergeCell ref="I4:R4"/>
    <mergeCell ref="S4:S6"/>
    <mergeCell ref="T4:T6"/>
    <mergeCell ref="N5:N6"/>
    <mergeCell ref="O5:O6"/>
  </mergeCells>
  <pageMargins left="0.51" right="0.27" top="0.37" bottom="0.31" header="0.3" footer="0.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Annex I</vt:lpstr>
      <vt:lpstr>Annex II</vt:lpstr>
      <vt:lpstr>Sinhala</vt:lpstr>
      <vt:lpstr>Sinhala!Print_Titles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Dell</cp:lastModifiedBy>
  <cp:lastPrinted>2019-08-24T07:08:37Z</cp:lastPrinted>
  <dcterms:created xsi:type="dcterms:W3CDTF">2016-08-11T12:21:37Z</dcterms:created>
  <dcterms:modified xsi:type="dcterms:W3CDTF">2019-09-03T04:06:55Z</dcterms:modified>
</cp:coreProperties>
</file>